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<sst xmlns="http://schemas.openxmlformats.org/spreadsheetml/2006/main" count="3764" uniqueCount="671">
  <si>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</si>
  <si>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</si>
  <si>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</si>
  <si>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</si>
  <si>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</si>
  <si>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</si>
  <si>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</si>
  <si>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</si>
  <si>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</si>
  <si>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</si>
  <si>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</si>
  <si>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</si>
  <si>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</si>
  <si>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</si>
  <si>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</si>
  <si>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</si>
  <si>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</si>
  <si>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</si>
  <si>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</si>
  <si>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</si>
  <si>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</si>
  <si>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</si>
  <si>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</si>
  <si>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</si>
  <si>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</si>
  <si>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</si>
  <si>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</si>
  <si>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</si>
  <si>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</si>
  <si>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</si>
  <si>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</si>
  <si>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</si>
  <si>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</si>
  <si>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</si>
  <si>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</si>
  <si>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</si>
  <si>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</si>
  <si>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</si>
  <si>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</si>
  <si>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</si>
  <si>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</si>
  <si>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</si>
  <si>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</si>
  <si>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</si>
  <si>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</si>
  <si>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</si>
  <si>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</si>
  <si>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</si>
  <si>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</si>
  <si>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</si>
  <si>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</si>
  <si>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</si>
  <si>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</si>
  <si>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</si>
  <si>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</si>
  <si>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</si>
  <si>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</si>
  <si>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</si>
  <si>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</si>
  <si>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</si>
  <si>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</si>
  <si>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</si>
  <si>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</si>
  <si>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</si>
  <si>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</si>
  <si>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</si>
  <si>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</si>
  <si>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New work (three or more coats)</t>
  </si>
  <si>
    <t>CONCRETE WORK</t>
  </si>
  <si>
    <t>1:2:4 (1 Cement : 2 coarse sand (zone-III) derived from natural sources : 4 graded stone aggregate 20 mm nominal size derived from natural sources)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</si>
  <si>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</si>
  <si>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</si>
  <si>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</si>
  <si>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</si>
  <si>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</si>
  <si>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</si>
  <si>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</si>
  <si>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</si>
  <si>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</si>
  <si>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</si>
  <si>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</si>
  <si>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</si>
  <si>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</si>
  <si>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</si>
  <si>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</si>
  <si>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</si>
  <si>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</si>
  <si>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</si>
  <si>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</si>
  <si>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</si>
  <si>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</si>
  <si>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</si>
  <si>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</si>
  <si>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</si>
  <si>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Window chowkhats</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</si>
  <si>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</si>
  <si>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</si>
  <si>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</si>
  <si>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</si>
  <si>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</si>
  <si>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</si>
  <si>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</si>
  <si>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</si>
  <si>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</si>
  <si>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</si>
  <si>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Name of Work: Carrying out minor civil maintenance  works in residences and community buildings under Zone -VI</t>
  </si>
  <si>
    <t>CARRIAGE OF MATERIALS</t>
  </si>
  <si>
    <t>By Mechanical Transport including loading,unloading and stacking</t>
  </si>
  <si>
    <t>Lime, moorum, building rubbish Lead - 2 km</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</si>
  <si>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</si>
  <si>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</si>
  <si>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</si>
  <si>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</si>
  <si>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</si>
  <si>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</si>
  <si>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</si>
  <si>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</si>
  <si>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</si>
  <si>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</si>
  <si>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</si>
  <si>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</si>
  <si>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</si>
  <si>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</si>
  <si>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</si>
  <si>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</si>
  <si>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Centering and shuttering including strutting, propping etc. and removal of form work for :</t>
  </si>
  <si>
    <t>Foundations, footings, bases for columns</t>
  </si>
  <si>
    <t>Providing and laying cement concrete in kerbs,
 steps and the like at or near ground level excluding
 the cost of centering, shuttering and finishing.</t>
  </si>
  <si>
    <t>1:1½:3 (1 Cement: 1½ coarse sand (zone-III) derived from natural sources: 3 graded stone aggregate 20 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</si>
  <si>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</si>
  <si>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</si>
  <si>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</si>
  <si>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</si>
  <si>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</si>
  <si>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</si>
  <si>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</si>
  <si>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</si>
  <si>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</si>
  <si>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1:2:4 (1 cement : 2 coarse sand (zone-III)  derived from  natural sources: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</si>
  <si>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</si>
  <si>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</si>
  <si>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</si>
  <si>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</si>
  <si>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</si>
  <si>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Columns, Pillars, Piers, Abutments, Posts and Struts</t>
  </si>
  <si>
    <t>Stairs, (excluding landings) except spiral-staircases</t>
  </si>
  <si>
    <t>Edges of slabs and breaks in floors and walls</t>
  </si>
  <si>
    <t>Providing, hcisting and fixing above plinth level up to floor five level precast reinforced cement concrete work in string  courses, bands, copings, bed plates, anchor blocks, plain  window sills and the like, including the cost of required  centering, shuttering but, excluding cost of reinforcement, with 1:1.5:3 (1 cement 1.5 coarse sand (zone-III) derived  from  natural sources : 3 graded stone aggregate 20 mm  nominal size derived from natural sources).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</si>
  <si>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(zone-III)derived  from  natural  sources : 3  graded  stone  aggregate 20   mm   nominal   size derived  from   natural  sources).</t>
  </si>
  <si>
    <t>Steel reinforcement for R.C.C. work including straightening, cutting, bending, placing in position and binding all complete upto plinth level.</t>
  </si>
  <si>
    <t>Steel reinforcement for R.C.C. work including straightening, cutting, bending, placing in position and binding all complete above plinth level.</t>
  </si>
  <si>
    <t>Providing and fixing sheet covering over expansion joints with iron screws as per design.</t>
  </si>
  <si>
    <t>Aluminium fluted strips 3.15 mm thick.</t>
  </si>
  <si>
    <t>150 mm wide</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</si>
  <si>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</si>
  <si>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</si>
  <si>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</si>
  <si>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</si>
  <si>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</si>
  <si>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</si>
  <si>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</si>
  <si>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</si>
  <si>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</si>
  <si>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</si>
  <si>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</si>
  <si>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</si>
  <si>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</si>
  <si>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</si>
  <si>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</si>
  <si>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</si>
  <si>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</si>
  <si>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</si>
  <si>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</si>
  <si>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</si>
  <si>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</si>
  <si>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</si>
  <si>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</si>
  <si>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White Agaria Marble Stone</t>
  </si>
  <si>
    <t>Granite Stone of approved shade</t>
  </si>
  <si>
    <t>Providing and fixing skirting with Pre-laminated (one side decorative and other side balancing lamination) flat pressed 3 layer or graded particle board (medium density) Grade I, Type II, IS :12823 marked, with necessary fixing arrangements and screws, including drilling necessary holes for rawl plugs etc. and priming coat on unexposed surface complete :</t>
  </si>
  <si>
    <t>18 mm thick</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</si>
  <si>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</si>
  <si>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</si>
  <si>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(Note:- Butt hinges  and necessary screws  shall be paid separately)</t>
  </si>
  <si>
    <t>35 mm thick shutters</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</si>
  <si>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</si>
  <si>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</si>
  <si>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 (weight not less than 10kg/sqm).</t>
  </si>
  <si>
    <t>Fly proof stainless steel grade 304 wire gauge with 0.5 mm dia. wire and 1.4mm wide aperture with matching wood beading</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</si>
  <si>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</si>
  <si>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</si>
  <si>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Pre-laminated flat pressed 3 layer (medium density) particle board or graded wood particle board IS : 3087 marked, with one side decorative and other side balancing lamination Grade I, Type II exterior grade IS : 12823 marked, in shelves with screws and fittings wherever required, edges to be painted with polyurethane primer (fittings to be paid separately).</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</si>
  <si>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</si>
  <si>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35 mm thick including ISI marked Stainless Steel butt hinges with necessary screws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</si>
  <si>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</si>
  <si>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</si>
  <si>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</si>
  <si>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</si>
  <si>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</si>
  <si>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</si>
  <si>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wire gauge shutters using galvanized M.S. wire gauge of average width of aperture 1.4 mm in both directions with wire of dia 0.63 mm, for doors, windows and clerestory windows with hinges and necessary screws :</t>
  </si>
  <si>
    <t>with ISI marked M.S. pressed butt hinges bright finished of required size</t>
  </si>
  <si>
    <t>Providing and fixing wooden moulded beading to door and window frames with iron screws, plugs and priming coat on unexposed surface etc. complete :</t>
  </si>
  <si>
    <t>2nd class teak wood</t>
  </si>
  <si>
    <t>50x12 mm</t>
  </si>
  <si>
    <t>50 x 20 mm</t>
  </si>
  <si>
    <t>Providing and fixing chromium plated brass  curtain rod having wall thickness of 1.25mm with two chromium plated brass brackets fixed with C.P. brass screws and  PVC sleeves etc., wherever necessary complete :</t>
  </si>
  <si>
    <t>20 mm dia</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</si>
  <si>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</si>
  <si>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</si>
  <si>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</si>
  <si>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fly proof galvanized M.S. wire gauge to windows and clerestory windows using wire gauge with average width of aperture 1.4 mm in both directions with wire of dia 0.63 mm all complete.</t>
  </si>
  <si>
    <t>With 2nd class teak wood beading 62X19 mm</t>
  </si>
  <si>
    <t>With 12 mm mild steel U beading</t>
  </si>
  <si>
    <t>Providing and fixing ISI marked M.S. pressed butt hinges bright finished with necessary screws etc. complete :</t>
  </si>
  <si>
    <t>125x65x2.12 mm</t>
  </si>
  <si>
    <t>100x58x1.90 mm</t>
  </si>
  <si>
    <t>Providing and fixing ISI marked oxidised M.S. sliding door bolts with nuts and screws etc. complete :</t>
  </si>
  <si>
    <t>300x16 mm</t>
  </si>
  <si>
    <t>250x16 mm</t>
  </si>
  <si>
    <t>Providing and fixing ISI marked oxidised M.S. tower bolt black finish, (Barrel type) with necessary screws etc. complete :</t>
  </si>
  <si>
    <t>250x10 mm</t>
  </si>
  <si>
    <t>200x10 mm</t>
  </si>
  <si>
    <t>Providing and fixing ISI marked oxidised M.S. handles conforming to IS:4992 with necessary screws etc. complete :</t>
  </si>
  <si>
    <t>125 mm</t>
  </si>
  <si>
    <t>75 mm</t>
  </si>
  <si>
    <t>Providing and fixing oxidised M.S. hasp and staple (safety type) conforming to IS : 363 with necessary screws etc. complete :</t>
  </si>
  <si>
    <t>150 mm</t>
  </si>
  <si>
    <t>115 mm</t>
  </si>
  <si>
    <t>Providing and fixing oxidised M.S. casement stays (straight peg type) with necessary screws etc. complete.</t>
  </si>
  <si>
    <t>300 mm weighing not less than 200 gms</t>
  </si>
  <si>
    <t>250 mm weighing not less than 150 gms</t>
  </si>
  <si>
    <t>Providing and fixing bright finished brass tower bolts (barrel type) with necessary screws etc. complete :</t>
  </si>
  <si>
    <t>Providing and fixing bright finished brass 100 mm mortice latch and lock with 6 levers and a pair of lever handles of approved quality with necessary screws etc. complete.</t>
  </si>
  <si>
    <t>Providing and fixing bright finished brass 100 mm mortice latch with one dead bolt and a pair of lever handles of approved quality with necessary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</si>
  <si>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</si>
  <si>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</si>
  <si>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hanging floor door stopper, ISI marked, anodised (anodic coating not less than grade AC 10 as per IS : 1868) transparent or dyed to required colour and shade, with necessary screws etc. complete.</t>
  </si>
  <si>
    <t>Single rubber stopper</t>
  </si>
  <si>
    <t>Twin rubber stopper</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</si>
  <si>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</si>
  <si>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</si>
  <si>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Triple strip vertical type</t>
  </si>
  <si>
    <t>Double strip (horizontal type)</t>
  </si>
  <si>
    <t>Providing and fixing powder coated telescopic drawer channels 300 mm long with necessary screws etc. complete as per directions of Engineer- in-charge.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</si>
  <si>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</si>
  <si>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</si>
  <si>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</si>
  <si>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</si>
  <si>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cup board shutters with 25 mm thick veneered particle board IS : 3097 marked, exterior grade (Grade I), of approved make, including IInd class teak wood lipping of 25 mm wide x 12 mm thick with necessary screws and bright finished stainless steel piano hinges, complete as per direction of Engineer-in-Charge.</t>
  </si>
  <si>
    <t>With decorative veneering on one side and commercial veneering on other side</t>
  </si>
  <si>
    <t>Providing and fixing fly proof stainless steel grade 304 wire gauge, to windows and clerestory windows using wire gauge with average width of aperture 1.4 mm in both directions with wire of dia. 0.50 mm all complete.</t>
  </si>
  <si>
    <t>STEEL WORK</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</si>
  <si>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</si>
  <si>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</si>
  <si>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</si>
  <si>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</si>
  <si>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</si>
  <si>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80x1.20 mm M.S. laths with 1.20 mm thick top cover</t>
  </si>
  <si>
    <t>Providing and fixing ball bearing for rolling shutters.</t>
  </si>
  <si>
    <t>Extra for providing mechanical device chain and crank operation for operating rolling shutters.</t>
  </si>
  <si>
    <t>Exceeding 10.00 sqm and upto 16.80 sqm in the area</t>
  </si>
  <si>
    <t>Exceeding 16.80 sqm in area</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</si>
  <si>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</si>
  <si>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</si>
  <si>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</si>
  <si>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</si>
  <si>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</si>
  <si>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</si>
  <si>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</si>
  <si>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bolts including nuts and washers complete.</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</si>
  <si>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</si>
  <si>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</si>
  <si>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</si>
  <si>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</si>
  <si>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</si>
  <si>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</si>
  <si>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G.I. pipes</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</si>
  <si>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</si>
  <si>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</si>
  <si>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Stainless steel (grade 304) wire gauze of 0.5 mm dia wire and 1.4 mm aperture on both sides</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</si>
  <si>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</si>
  <si>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</si>
  <si>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</si>
  <si>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</si>
  <si>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</si>
  <si>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</si>
  <si>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</si>
  <si>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</si>
  <si>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Cement concrete pavement with 1:2:4 (1 cement : 2 coarse sand : 4 graded stone aggregate 20 mm nominal size), including finishing complete.</t>
  </si>
  <si>
    <t>40 mm thick marble chips flooring, rubbed and polished to granolithic finish, under layer 31 mm thick cement concrete 1:2:4 (1 cement : 2 coarse sand : 4 graded stone aggregate 12.5 mm nominal size) and top layer 9 mm thick with white, black, chocolate, grey, yellow or green marble chips of sizes from 4 mm to 7 mm nominal size, laid in cement marble powder mix 3:1 (3 cement : 1 marble powder) by weight in proportion of 4:7 (4 cement marble powder : 7 marble chips) by volume, including cement slurry etc. complete.</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</si>
  <si>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</si>
  <si>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</si>
  <si>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</si>
  <si>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</si>
  <si>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</si>
  <si>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</si>
  <si>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</si>
  <si>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</si>
  <si>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</si>
  <si>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</si>
  <si>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</si>
  <si>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</si>
  <si>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</si>
  <si>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</si>
  <si>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</si>
  <si>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ridges or hips of width 60 cm overall width plain G.S. sheet fixed with polymer coated J or L hooks, bolts and nuts 8 mm dia G.I. limpet and bitumen washers complete.</t>
  </si>
  <si>
    <t>0.63 mm thick with zinc coating not less than 275 gm/m²</t>
  </si>
  <si>
    <t>Extra for providing and fixing wind ties of 40x 6 mm flat iron section.</t>
  </si>
  <si>
    <t>Providing and laying brick tiles over mumty roofs, grouted with cement mortar 1:3 (1 cement : 3 fine sand) mixed with 2% of integral water proofing compound by weight of cement, over 12 mm layer of cement mortar 1:3 (1 cement : 3 fine sand) and finished neat:</t>
  </si>
  <si>
    <t>With common burnt clay F.P.S. (non modular) brick tiles of class designation 10</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</si>
  <si>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</si>
  <si>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</si>
  <si>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</si>
  <si>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</si>
  <si>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</si>
  <si>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</si>
  <si>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</si>
  <si>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</si>
  <si>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</si>
  <si>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</si>
  <si>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</si>
  <si>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</si>
  <si>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</si>
  <si>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15 mm cement plaster on rough side of single or half brick wall finished with a floating coat of neat cement of mix :</t>
  </si>
  <si>
    <t>15 mm cement plaster 1:3 (1 cement: 3 coarse sand) finished with a floating coat of neat cement on the rough side of single or half brick wall.</t>
  </si>
  <si>
    <t>6 mm cement plaster of mix :</t>
  </si>
  <si>
    <t>Neat cement punning.</t>
  </si>
  <si>
    <t>Extra for providing and mixing water proofing material in cement plaster work in proportion recommended by the manufacturers.</t>
  </si>
  <si>
    <t>Providing and applying plaster of paris putty of 2 mm thickness over plastered surface to prepare the surface even and smooth complete.</t>
  </si>
  <si>
    <t>Pointing on brick work or brick flooring with cement mortar 1:3 (1 cement : 3 fine sand):</t>
  </si>
  <si>
    <t>Pointing on tile brick work with cement mortar 1:3 (1 cement : 3 fine sand):</t>
  </si>
  <si>
    <t>Flush/ Ruled/ Struck or weathered pointing</t>
  </si>
  <si>
    <t>White washing with lime to give an even shade :</t>
  </si>
  <si>
    <t>Distempering with 1st quality acrylic distemper (ready mixed) having VOC content less than 50 gms/litre, of approved manufacturer, of required shade and colour complete, as per manufacturer's specification.</t>
  </si>
  <si>
    <t>Finishing walls with water proofing cement paint of required shade :</t>
  </si>
  <si>
    <t>New work (Two or more coats applied @ 3.84 kg/10 sqm)</t>
  </si>
  <si>
    <t>Finishing walls with Acrylic Smooth exterior paint of required shade :</t>
  </si>
  <si>
    <t>New work (Two or more coat applied @ 1.67 ltr/10 sqm over and including priming coat of exterior primer applied @ 2.20 kg/10 sqm)</t>
  </si>
  <si>
    <t>Finishing walls with Premium Acrylic Smooth exterior paint with Silicone additives of required shade:</t>
  </si>
  <si>
    <t>Applying priming coat:</t>
  </si>
  <si>
    <t>With ready mixed pink or Grey primer of approved brand and manufacture on wood work (hard and soft wood)</t>
  </si>
  <si>
    <t>With ready mixed red oxide zinc chromate primer of approved brand and manufacture on steel galvanised iron/ steel works</t>
  </si>
  <si>
    <t>Finishing with Epoxy paint (two or more coats) at all locations prepared and applied as per manufacturer's specifications including appropriate priming coat, preparation of surface, etc. complete.</t>
  </si>
  <si>
    <t>On steel work</t>
  </si>
  <si>
    <t>Painting (two or more coats) on rain water, soil waste and vent pipes and fittings with black anticorrosive bitumastic paint of approved brand and manufacture, over and including a priming of ready mixed zinc chromate yellow primer on new work:</t>
  </si>
  <si>
    <t>100 mm diameter pipes</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</si>
  <si>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</si>
  <si>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</si>
  <si>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</si>
  <si>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French spirit polishing :</t>
  </si>
  <si>
    <t>Two or more coats on new works including a coat of wood filler</t>
  </si>
  <si>
    <t>Lettering with black Japan paint of approved brand and manufacture</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</si>
  <si>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t>
  </si>
  <si>
    <t>Applying priming coats with primer of approved brand and manufacture, having low VOC (Volatile Organic Compound ) content.</t>
  </si>
  <si>
    <t>With ready mixed pink or grey primer on wood work (hard and soft wood) having VOC content less than 50 grams/ litre</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</si>
  <si>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</si>
  <si>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</si>
  <si>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</si>
  <si>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</si>
  <si>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Distempering with 1st quality acrylic  distemper (ready made) having VOC content less than 50 gm per ltr. of approved manufacturer and of required shade and colour complete. as per manufacturer's specification.</t>
  </si>
  <si>
    <t>Old work (one or more coats applied @ 2.20 kg/10 sqm) over priming coat of primer applied @ 0.80 litrs/10 sqm complete including cost of Priming coat.</t>
  </si>
  <si>
    <t>Old work (Two or more coat applied @ 1.67 ltr/ 10 sqm) on existing cement paint surface</t>
  </si>
  <si>
    <t>Old work (One or more coat applied @ 0.90 ltr/10 sqm).</t>
  </si>
  <si>
    <t>Finishing walls with Premium Acrylic Smooth exterior paint with Silicone additives of required shade</t>
  </si>
  <si>
    <t>Melamine polishing on wood work (one or more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</si>
  <si>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</si>
  <si>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</si>
  <si>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</si>
  <si>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</si>
  <si>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</si>
  <si>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</si>
  <si>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Renewing glass panes, with putty and nails wherever necessary including racking out the old putty:</t>
  </si>
  <si>
    <t>Float glass panes of nominal thickness 4 mm (weight not less than 10kg/sqm)</t>
  </si>
  <si>
    <t>Renewing glass panes, with wooden fillets wherever necessary:</t>
  </si>
  <si>
    <t>Renewal of old putty of glass panes (length)</t>
  </si>
  <si>
    <t>Refixing old glass panes with putty and nails</t>
  </si>
  <si>
    <t>Flush pointing with cement mortar 1:3 (1 cement : 3 fine sand) mixed with 2% of integral water proofing compound by weight of cement for flat tile bricks on top of mud phaska :</t>
  </si>
  <si>
    <t>With F.P.S. brick tiles</t>
  </si>
  <si>
    <t>Renewing Wrought iron or M.S. Wheel or roller of steel door or gate and fitting and fixing the same with necessary clamps, nuts and bolts/welding and erection etc. complete.</t>
  </si>
  <si>
    <t>Wheel 50 mm dia and below</t>
  </si>
  <si>
    <t>Wheel above 50 mm dia</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</si>
  <si>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</si>
  <si>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</si>
  <si>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of under ground sump, Over Head R.C.C. Tank ( independent staging) including disposal of slit and rubbish, all as per direction of Engineer-in-Charge. The cleaning shall consist  following operations:- (i)Tank shall be emptied of water by pumping &amp; bottom shall be cleaned of silt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</si>
  <si>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Disconnecting damaged overhead/terrace PVC water storage tank  of any size from water supply line and removing from the terrace including shifting at ground level as per direction of Engineer-in-charge.</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</si>
  <si>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 charge.</t>
  </si>
  <si>
    <t>Orissa pattern W.C Pan of size 580x440 mm</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</si>
  <si>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</si>
  <si>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Engineer-in-Charge.</t>
  </si>
  <si>
    <t>Hacking of CC flooring including cleaning for surface etc. complete as per direction of the Engineer-in-Charge.</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</si>
  <si>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</si>
  <si>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</si>
  <si>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</si>
  <si>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</si>
  <si>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</si>
  <si>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</si>
  <si>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</si>
  <si>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</si>
  <si>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</si>
  <si>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</si>
  <si>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</si>
  <si>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steel work in single sections including dismembering and stacking within 50 metres lead in:</t>
  </si>
  <si>
    <t>Channels, angles, tees and flats</t>
  </si>
  <si>
    <t>Dismantling steel work in built up sections in angles, tees, flats and channels including all gusset plates, bolts, nuts, cutting rivets, welding etc. including dismembering and stacking within 50 metres lead.</t>
  </si>
  <si>
    <t>Dismantling steel work manually/ by mechanical means in built up sections without dismembering and stacking within 50 metres lead as per direction of Engineer-in-charge.</t>
  </si>
  <si>
    <t>Dismantling tile work in floors and roofs laid in cement mortar including stacking material within 50 metres lead.</t>
  </si>
  <si>
    <t>For thickness of tiles above 25 mm and up to 40 mm</t>
  </si>
  <si>
    <t>Demolishing brick tile covering in terracing including stacking of serviceable material and disposal of unserviceable material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</si>
  <si>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</si>
  <si>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</si>
  <si>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</si>
  <si>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</si>
  <si>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</si>
  <si>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of flushing cistern of all types (C.I./PVC/Vitrious China) including stacking of useful materials near the site and disposal of unserviceable materials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</si>
  <si>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</si>
  <si>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</si>
  <si>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</si>
  <si>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</si>
  <si>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</si>
  <si>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New work (Two or more coats)</t>
  </si>
  <si>
    <t>Old work (One or more coats)</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</si>
  <si>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</si>
  <si>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</si>
  <si>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G.I. chain link fabric fencing of required width in mesh size 50x50 mm including strengthening with 2 mm dia wire or nuts, bolts and washers as required complete as per the direction of Engineer-in-charge.</t>
  </si>
  <si>
    <t>Made of G.I. wire of dia 4 mm</t>
  </si>
  <si>
    <t xml:space="preserve">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(Note :- One time payment shall be made for providing barricading from start of work till completion of work i/c shifting. The barricading provided shall remain to be the property of the contractor on completion of the work). </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</si>
  <si>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</si>
  <si>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</si>
  <si>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</si>
  <si>
    <t>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 mm), including making drainage opening wherever required etc. complete as per direction of Engineer-in-charge. (Length of finished kerb edging shall be measured for payment). (Old kerb stones shall be supplied by the department free of cost)</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</si>
  <si>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</si>
  <si>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</si>
  <si>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</si>
  <si>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</si>
  <si>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</si>
  <si>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</si>
  <si>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</si>
  <si>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Wash basin size 550x400 mm with a pair of 15 mm C.P. brass pillar taps</t>
  </si>
  <si>
    <t>White Vitreous China Flat back wash basin size 550x 400 mm with single 15 mm C.P. brass pillar tap</t>
  </si>
  <si>
    <t>Providing and fixing wash basin with C.I. brackets, 15 mm dia CP Brass single hole basin mixer of approved quality and make, including painting of fittings and brackets, cutting and making good the walls wherever required:- (a)  White Vitreous China Wash basin size 550x400 mm with a 15 mm CP Brass single hole basin mixer</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</si>
  <si>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</si>
  <si>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</si>
  <si>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</si>
  <si>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510x1040 mm bowl depth 225 mm</t>
  </si>
  <si>
    <t>510x1040 mm bowl depth 200 mm</t>
  </si>
  <si>
    <t>Kitchen sink without drain board</t>
  </si>
  <si>
    <t>610x510 mm bowl depth 200 mm</t>
  </si>
  <si>
    <t>Providing and fixing white vitreous china water closet squatting pan (Indian type) :</t>
  </si>
  <si>
    <t>Long pattern W.C. pan of size 580 mm</t>
  </si>
  <si>
    <t>Orissa pattern W.C. pan of size 580x440 mm</t>
  </si>
  <si>
    <t>Providing and fixing white vitreous china pedestal type (European type/ wash down type) water closet pan.</t>
  </si>
  <si>
    <t>Providing and fixing 8 mm dia C.P. / S.S. Jet with flexible tube upto 1 metre long with S.S. triangular plate to Eureopean type W.C. of quality and make as approved by Engineer - in - charge.</t>
  </si>
  <si>
    <t>Providing and fixing a pair of white vitreous china foot rests of standard pattern for squatting pan water closet :</t>
  </si>
  <si>
    <t>250x130x30 mm</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</si>
  <si>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</si>
  <si>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</si>
  <si>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</si>
  <si>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</si>
  <si>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Black solid plastic seat with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</si>
  <si>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</si>
  <si>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</si>
  <si>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flat back or wall corner type lipped front urinal basin of 430x260x350 mm or 340x410x265 mm sizes respectively.</t>
  </si>
  <si>
    <t>Providing and fixing white vitreous china laboratory sink including making all connections excluding cost of fittings :</t>
  </si>
  <si>
    <t>Size 450x300x150 mm</t>
  </si>
  <si>
    <t>Size 600x450x200 mm</t>
  </si>
  <si>
    <t>40 mm dia</t>
  </si>
  <si>
    <t>Providing and fixing 600x450 mm beveled edge mirror of superior glass (of approved quality) complete with 6 mm thick hard board ground fixed to wooden cleats with C.P. brass screws and washers complete.</t>
  </si>
  <si>
    <t>Providing and fixing 600x120x5 mm glass shelf with edges round off, supported on anodised aluminium angle frame with C.P. brass brackets and guard rail complete fixed with 40 mm long screws, rawl plugs etc., complete.</t>
  </si>
  <si>
    <t>100 mm dia</t>
  </si>
  <si>
    <t>Sand cast iron S&amp;S pipe as per IS: 1729</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</si>
  <si>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</si>
  <si>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</si>
  <si>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</si>
  <si>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</si>
  <si>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</si>
  <si>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</si>
  <si>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- 1729</t>
  </si>
  <si>
    <t>Sand cast iron S&amp;S as per IS - 3989</t>
  </si>
  <si>
    <t>75 mm dia</t>
  </si>
  <si>
    <t>Sand cast iron S&amp;S as per IS- 3989</t>
  </si>
  <si>
    <t>Providing and fixing plain bend of required degree.</t>
  </si>
  <si>
    <t>Sand cast iron S&amp;S as per IS : 3989</t>
  </si>
  <si>
    <t>Sand cast iron S&amp;S as per IS -1729</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</si>
  <si>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</si>
  <si>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</si>
  <si>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</si>
  <si>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</si>
  <si>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terminal guard :</t>
  </si>
  <si>
    <t>Sand cast iron S&amp;S as per IS: 3989</t>
  </si>
  <si>
    <t>Sand Cast Iron S&amp;S as per IS: 1729</t>
  </si>
  <si>
    <t>Sand Cast Iron S&amp;S as per IS- 1729</t>
  </si>
  <si>
    <t>Providing and fixing vitreous china dual purpose closet suitable for use as squatting pan or European type water closet (Anglo Indian W.C pan) with seat &amp; lid fixed with C.P. brass hinges and rubber buffers, 10 litre low level flushing cistern with fitting and brackets, 40 mm flush bend, 20 mm over flow pipe, with specials of standard make and mosquito proof coupling of approved municipal design complete, including painting of fittings and brackets, cutting and making good the walls and floors wherever required:</t>
  </si>
  <si>
    <t>White vitreous china dual purpose WC pan with white solid plastic seat and lid with white vitreous china flushing cistern and C.P. flush bend.</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</si>
  <si>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</si>
  <si>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</si>
  <si>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</si>
  <si>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outer dia Pipes</t>
  </si>
  <si>
    <t>20 mm nominal outer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</si>
  <si>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</si>
  <si>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</si>
  <si>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</si>
  <si>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</si>
  <si>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</si>
  <si>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</si>
  <si>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</si>
  <si>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</si>
  <si>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</si>
  <si>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</si>
  <si>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</si>
  <si>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</si>
  <si>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brass bib cock of approved quality :</t>
  </si>
  <si>
    <t>15 mm nominal bore</t>
  </si>
  <si>
    <t>Providing and fixing brass stop cock of approved quality :</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</si>
  <si>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</si>
  <si>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</si>
  <si>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</si>
  <si>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</si>
  <si>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</si>
  <si>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</si>
  <si>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</si>
  <si>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Providing and fixing C.P. brass shower rose with 15 or 20 mm inlet :</t>
  </si>
  <si>
    <t>100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</si>
  <si>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</si>
  <si>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</si>
  <si>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</si>
  <si>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</si>
  <si>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</si>
  <si>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</si>
  <si>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</si>
  <si>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Painting G.I. pipes and fittings with two coats of anti-corrosive bitumastic paint of approved quality :</t>
  </si>
  <si>
    <t>Providing and filling sand of grading zone V or coarser grade, allround the G.I. pipes in external work :</t>
  </si>
  <si>
    <t>Providing and fixing G.I. Union in G.I. pipe including cutting and threading the pipe and making long screws etc. complete (New work)  :</t>
  </si>
  <si>
    <t>Providing and fixing G.I. Union in existing G.I. pipe line, cutting and threading the pipe and making long screws, including excavation, refilling the earth or cutting of wall and making good the same complete wherever required :</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</si>
  <si>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</si>
  <si>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</si>
  <si>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</si>
  <si>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</si>
  <si>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</si>
  <si>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</si>
  <si>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</si>
  <si>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</si>
  <si>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</si>
  <si>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</si>
  <si>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</si>
  <si>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</si>
  <si>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</si>
  <si>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</si>
  <si>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</si>
  <si>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</si>
  <si>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100 mm diameter S.W. pipe</t>
  </si>
  <si>
    <t>150 mm diameter S.W. pipe</t>
  </si>
  <si>
    <t>Providing and laying cement concrete 1:5:10 (1 cement : 5 coarse sand : 10 graded stone aggregate 40 mm nominal size) up to haunches of S.W. pipes including bed concrete as per standard design :</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</si>
  <si>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</si>
  <si>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</si>
  <si>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</si>
  <si>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</si>
  <si>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</si>
  <si>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</si>
  <si>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</si>
  <si>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</si>
  <si>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</si>
  <si>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</si>
  <si>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Replacement of M.S. foot rests in manholes including dismantling concrete blocks and fixing with 20x20x10 cm cement concrete blocks 1:3:6 (1 cement : 3 coarse sand : 6 graded stone aggregate 20 mm nominal size):</t>
  </si>
  <si>
    <t>With 20 mm diameter round bar</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</si>
  <si>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</si>
  <si>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</si>
  <si>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For pipes 250 to 300 mm diameter</t>
  </si>
  <si>
    <t>Extra for depth of manholes dismantled :</t>
  </si>
  <si>
    <t>Rectangular manhole 90x80 cm and beyond 45 cm depth</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</si>
  <si>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</si>
  <si>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</si>
  <si>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</si>
  <si>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</si>
  <si>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</si>
  <si>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</si>
  <si>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</si>
  <si>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</si>
  <si>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</si>
  <si>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</si>
  <si>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</si>
  <si>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</si>
  <si>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</si>
  <si>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</si>
  <si>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</si>
  <si>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</si>
  <si>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</si>
  <si>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</si>
  <si>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</si>
  <si>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</si>
  <si>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</si>
  <si>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</si>
  <si>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Providing and fixing aluminium round shape handle of outer dia 100 mm with SS screws etc. complete as per direction of Engineer-in-charge</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</si>
  <si>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</si>
  <si>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</si>
  <si>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</si>
  <si>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</si>
  <si>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</si>
  <si>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</si>
  <si>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Grading roof for water proofing treatment with</t>
  </si>
  <si>
    <t>Cement concrete 1:2:4 (1 cement : 2 coarse sand : 4 graded stone aggregate 20mm nominal size)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</si>
  <si>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</si>
  <si>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</si>
  <si>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</si>
  <si>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</si>
  <si>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</si>
  <si>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</si>
  <si>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</si>
  <si>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</si>
  <si>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</si>
  <si>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</si>
  <si>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</si>
  <si>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</si>
  <si>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</si>
  <si>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</si>
  <si>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</si>
  <si>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</si>
  <si>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white vitreous china oval type wash basin of size 550 x 480 with 15mm C.P brass pillar tap, 32mm C.P brass waste of standard pattern.</t>
  </si>
  <si>
    <t>"Providing and Fixing M.S handle for steel window.</t>
  </si>
  <si>
    <t>"Providing and fixing C.P. pillar cock 15 mm nominal bore (L&amp;K make) for wash basin.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</si>
  <si>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</si>
  <si>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and fixing C.P soap dish.</t>
  </si>
  <si>
    <t>Providing &amp; fixing C.P Coat Pin hanger</t>
  </si>
  <si>
    <t>"Providing and fixing C.P connection for gyser (15 x 450) mm with nut and washer.</t>
  </si>
  <si>
    <t xml:space="preserve">"Brick work with common burnt clay F.P.S. (non modular) bricks of class designation 7.5 in foundation and plinth in:      
Cement mortar 1:6 (1 cement : 6 coarse sand) 
with old available bricks"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</si>
  <si>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</si>
  <si>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</si>
  <si>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Half brick masonry with old available common burnt clay F.P.S. (non modular) bricks of class designation 7.5 in superstructure above plinth level up to floor V level.
Cement mortar 1:4 (1 cement :4 coarse sand)</t>
  </si>
  <si>
    <t>"Providing and fixing C.P waste 40 mm nominal bore for china sink or wash basin (L&amp;K) make.</t>
  </si>
  <si>
    <t>"Providing and fixing C.P waste 50 mm nominal bore for china sink or wash basin (L&amp;K) make.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</si>
  <si>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</si>
  <si>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Providing &amp; fixing Kota Stone Strips with CM 1:4 in CC Road i/c cutting the kota in strips.</t>
  </si>
  <si>
    <t xml:space="preserve">Providing and fixing C.P basin mixer of 15 mm nominal bore (L&amp;K) make for one piece only
</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</si>
  <si>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</si>
  <si>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t>
  </si>
  <si>
    <t xml:space="preserve">Providing and fixing anti-cocroach grating 125 mm dia of approved equivalent make.
</t>
  </si>
  <si>
    <t xml:space="preserve">Providing and fixing 15 mm nominal bore C.P. swan neck pillar cock of L&amp;K or approved equivalent make.
</t>
  </si>
  <si>
    <t xml:space="preserve">Providing and fixing 15 mm nominal bore two way angle valve of make L&amp;K or approved equivalent make.
</t>
  </si>
  <si>
    <t xml:space="preserve">per 50kg cement </t>
  </si>
  <si>
    <t>one set</t>
  </si>
  <si>
    <t>cm</t>
  </si>
  <si>
    <t>per bag of 50kg cement used in the mix</t>
  </si>
  <si>
    <t>per letter per cm height</t>
  </si>
  <si>
    <t>per wheel</t>
  </si>
  <si>
    <t>litre</t>
  </si>
  <si>
    <t>pair</t>
  </si>
  <si>
    <t>per litre</t>
  </si>
  <si>
    <t>Cum</t>
  </si>
  <si>
    <t>Each</t>
  </si>
  <si>
    <t>Sqm</t>
  </si>
  <si>
    <t>Rm</t>
  </si>
  <si>
    <t>Providing and fixing special quality bright finished brass cupboard or ward robe locks with four levers of approved quality including necessary screws etc. Complete.                                40 mm</t>
  </si>
  <si>
    <t>Providing and fixing bright finished brass handles with screws etc. complete: 125 mm</t>
  </si>
  <si>
    <t>Providing and fixing aluminium sliding door bolts, ISI marked anodised (anodic coating not less than grade AC 10 as per IS : 1868), transparent or dyed to required colour or shade, with nuts and screws etc. complete : 250x16 mm</t>
  </si>
  <si>
    <t>Providing and fixing aluminium tower bolts, ISI marked, anodised (anodic coating not less than grade AC 10 as per IS : 1868 ) transparent or dyed to required colour or shade, with necessary screws etc. complete :  250 x40 mm</t>
  </si>
  <si>
    <t>Providing and fixing aluminium handles, ISI marked, anodised (anodic coating not less than grade AC 10 as per IS : 1868) transparent or dyed to required colour or shade, with necessary screws etc. complete : 125 mm</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</si>
  <si>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  1.0 mm thick</t>
  </si>
  <si>
    <t>with ISI marked M.S. pressed butt hinges bright finished of required size_Second class teak woo</t>
  </si>
  <si>
    <t>Providing and fixing wire gauge shutters using stainless steel grade 304 wire gauge with wire of dia 0.5 mm and average width of aperture 1.4 mm in both directions for doors, windows and clerestory windows with necessary screws : 35 mm thick shutters</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</si>
  <si>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 Upto 150 mm dia</t>
  </si>
  <si>
    <t>Providing and fixing trap of self cleansing design with screwed down or hinged grating with or without vent arm complete, including cost of cutting and making good the walls and floors : 100 mm inlet and 100 mm outlet</t>
  </si>
  <si>
    <t>Providing lead caulked joints to sand cast iron/centrifugally cast (spun) iron pipes and fittings of diameter : 100 mm</t>
  </si>
  <si>
    <t>Contract No:  08/C/D1/2021-22</t>
  </si>
  <si>
    <t>Sand cast iron S&amp;S as per IS - 3989 - 75 mm</t>
  </si>
  <si>
    <t>Providing and fixing collar                                      Sand cast iron S&amp;S as per IS - 1729- 100 mm</t>
  </si>
  <si>
    <t>100 mm inlet and 75 mm outlet                                  Sand cast iron S&amp;S as per IS - 3989</t>
  </si>
  <si>
    <t>Providing and fixing P.V.C. waste pipe for sink or wash basin including P.V.C. waste fittings complete. Flexible pipe: 32 mm dia</t>
  </si>
  <si>
    <t>Providing and fixing mirror of superior glass (of approved quality) and of required shape and size with plastic moulded frame of approved make and shade with 6 mm thick hard board backing : Rectangular shape 1500x450 mm</t>
  </si>
  <si>
    <t>Providing and fixing toilet paper holder : C.P. Brass</t>
  </si>
  <si>
    <t>Providing and fixing soil, waste and vent pipes : 100 mm dia</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</si>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</sst>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righ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0"/>
  <sheetViews>
    <sheetView showGridLines="0" view="pageBreakPreview" zoomScaleNormal="85" zoomScaleSheetLayoutView="100" zoomScalePageLayoutView="0" workbookViewId="0" topLeftCell="A714">
      <selection activeCell="B675" sqref="B67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105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662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0" t="s">
        <v>50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106</v>
      </c>
      <c r="C13" s="34"/>
      <c r="D13" s="71"/>
      <c r="E13" s="71"/>
      <c r="F13" s="71"/>
      <c r="G13" s="71"/>
      <c r="H13" s="71"/>
      <c r="I13" s="71"/>
      <c r="J13" s="71"/>
      <c r="K13" s="71"/>
      <c r="L13" s="7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1">
        <v>1</v>
      </c>
      <c r="IB13" s="21" t="s">
        <v>106</v>
      </c>
      <c r="IE13" s="22"/>
      <c r="IF13" s="22"/>
      <c r="IG13" s="22"/>
      <c r="IH13" s="22"/>
      <c r="II13" s="22"/>
    </row>
    <row r="14" spans="1:243" s="21" customFormat="1" ht="31.5">
      <c r="A14" s="60">
        <v>1.01</v>
      </c>
      <c r="B14" s="61" t="s">
        <v>107</v>
      </c>
      <c r="C14" s="34"/>
      <c r="D14" s="71"/>
      <c r="E14" s="71"/>
      <c r="F14" s="71"/>
      <c r="G14" s="71"/>
      <c r="H14" s="71"/>
      <c r="I14" s="71"/>
      <c r="J14" s="71"/>
      <c r="K14" s="71"/>
      <c r="L14" s="71"/>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IA14" s="21">
        <v>1.01</v>
      </c>
      <c r="IB14" s="21" t="s">
        <v>107</v>
      </c>
      <c r="IE14" s="22"/>
      <c r="IF14" s="22"/>
      <c r="IG14" s="22"/>
      <c r="IH14" s="22"/>
      <c r="II14" s="22"/>
    </row>
    <row r="15" spans="1:243" s="21" customFormat="1" ht="31.5">
      <c r="A15" s="60">
        <v>1.02</v>
      </c>
      <c r="B15" s="61" t="s">
        <v>108</v>
      </c>
      <c r="C15" s="34"/>
      <c r="D15" s="34">
        <v>5</v>
      </c>
      <c r="E15" s="62" t="s">
        <v>46</v>
      </c>
      <c r="F15" s="65">
        <v>130.33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651.65</v>
      </c>
      <c r="BB15" s="54">
        <f>BA15+SUM(N15:AZ15)</f>
        <v>651.65</v>
      </c>
      <c r="BC15" s="59" t="str">
        <f>SpellNumber(L15,BB15)</f>
        <v>INR  Six Hundred &amp; Fifty One  and Paise Sixty Five Only</v>
      </c>
      <c r="IA15" s="21">
        <v>1.02</v>
      </c>
      <c r="IB15" s="21" t="s">
        <v>108</v>
      </c>
      <c r="ID15" s="21">
        <v>5</v>
      </c>
      <c r="IE15" s="22" t="s">
        <v>46</v>
      </c>
      <c r="IF15" s="22"/>
      <c r="IG15" s="22"/>
      <c r="IH15" s="22"/>
      <c r="II15" s="22"/>
    </row>
    <row r="16" spans="1:243" s="21" customFormat="1" ht="28.5">
      <c r="A16" s="60">
        <v>1.03</v>
      </c>
      <c r="B16" s="61" t="s">
        <v>109</v>
      </c>
      <c r="C16" s="34"/>
      <c r="D16" s="34">
        <v>5</v>
      </c>
      <c r="E16" s="62" t="s">
        <v>46</v>
      </c>
      <c r="F16" s="65">
        <v>162.91</v>
      </c>
      <c r="G16" s="46"/>
      <c r="H16" s="40"/>
      <c r="I16" s="41" t="s">
        <v>33</v>
      </c>
      <c r="J16" s="42">
        <f>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total_amount_ba($B$2,$D$2,D16,F16,J16,K16,M16)</f>
        <v>814.55</v>
      </c>
      <c r="BB16" s="54">
        <f>BA16+SUM(N16:AZ16)</f>
        <v>814.55</v>
      </c>
      <c r="BC16" s="59" t="str">
        <f>SpellNumber(L16,BB16)</f>
        <v>INR  Eight Hundred &amp; Fourteen  and Paise Fifty Five Only</v>
      </c>
      <c r="IA16" s="21">
        <v>1.03</v>
      </c>
      <c r="IB16" s="21" t="s">
        <v>109</v>
      </c>
      <c r="ID16" s="21">
        <v>5</v>
      </c>
      <c r="IE16" s="22" t="s">
        <v>46</v>
      </c>
      <c r="IF16" s="22"/>
      <c r="IG16" s="22"/>
      <c r="IH16" s="22"/>
      <c r="II16" s="22"/>
    </row>
    <row r="17" spans="1:243" s="21" customFormat="1" ht="15.75">
      <c r="A17" s="60">
        <v>2</v>
      </c>
      <c r="B17" s="61" t="s">
        <v>110</v>
      </c>
      <c r="C17" s="34"/>
      <c r="D17" s="71"/>
      <c r="E17" s="71"/>
      <c r="F17" s="71"/>
      <c r="G17" s="71"/>
      <c r="H17" s="71"/>
      <c r="I17" s="71"/>
      <c r="J17" s="71"/>
      <c r="K17" s="71"/>
      <c r="L17" s="71"/>
      <c r="M17" s="71"/>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A17" s="21">
        <v>2</v>
      </c>
      <c r="IB17" s="21" t="s">
        <v>110</v>
      </c>
      <c r="IE17" s="22"/>
      <c r="IF17" s="22"/>
      <c r="IG17" s="22"/>
      <c r="IH17" s="22"/>
      <c r="II17" s="22"/>
    </row>
    <row r="18" spans="1:243" s="21" customFormat="1" ht="64.5" customHeight="1">
      <c r="A18" s="60">
        <v>2.01</v>
      </c>
      <c r="B18" s="61" t="s">
        <v>111</v>
      </c>
      <c r="C18" s="34"/>
      <c r="D18" s="71"/>
      <c r="E18" s="71"/>
      <c r="F18" s="71"/>
      <c r="G18" s="71"/>
      <c r="H18" s="71"/>
      <c r="I18" s="71"/>
      <c r="J18" s="71"/>
      <c r="K18" s="71"/>
      <c r="L18" s="71"/>
      <c r="M18" s="71"/>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A18" s="21">
        <v>2.01</v>
      </c>
      <c r="IB18" s="21" t="s">
        <v>111</v>
      </c>
      <c r="IE18" s="22"/>
      <c r="IF18" s="22"/>
      <c r="IG18" s="22"/>
      <c r="IH18" s="22"/>
      <c r="II18" s="22"/>
    </row>
    <row r="19" spans="1:243" s="21" customFormat="1" ht="29.25" customHeight="1">
      <c r="A19" s="60">
        <v>2.02</v>
      </c>
      <c r="B19" s="61" t="s">
        <v>112</v>
      </c>
      <c r="C19" s="34"/>
      <c r="D19" s="34">
        <v>15</v>
      </c>
      <c r="E19" s="62" t="s">
        <v>43</v>
      </c>
      <c r="F19" s="65">
        <v>81.15</v>
      </c>
      <c r="G19" s="46"/>
      <c r="H19" s="40"/>
      <c r="I19" s="41" t="s">
        <v>33</v>
      </c>
      <c r="J19" s="42">
        <f>IF(I19="Less(-)",-1,1)</f>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total_amount_ba($B$2,$D$2,D19,F19,J19,K19,M19)</f>
        <v>1217.25</v>
      </c>
      <c r="BB19" s="54">
        <f>BA19+SUM(N19:AZ19)</f>
        <v>1217.25</v>
      </c>
      <c r="BC19" s="59" t="str">
        <f>SpellNumber(L19,BB19)</f>
        <v>INR  One Thousand Two Hundred &amp; Seventeen  and Paise Twenty Five Only</v>
      </c>
      <c r="IA19" s="21">
        <v>2.02</v>
      </c>
      <c r="IB19" s="21" t="s">
        <v>112</v>
      </c>
      <c r="ID19" s="21">
        <v>15</v>
      </c>
      <c r="IE19" s="22" t="s">
        <v>43</v>
      </c>
      <c r="IF19" s="22"/>
      <c r="IG19" s="22"/>
      <c r="IH19" s="22"/>
      <c r="II19" s="22"/>
    </row>
    <row r="20" spans="1:243" s="21" customFormat="1" ht="33" customHeight="1">
      <c r="A20" s="60">
        <v>2.03</v>
      </c>
      <c r="B20" s="61" t="s">
        <v>113</v>
      </c>
      <c r="C20" s="34"/>
      <c r="D20" s="71"/>
      <c r="E20" s="71"/>
      <c r="F20" s="71"/>
      <c r="G20" s="71"/>
      <c r="H20" s="71"/>
      <c r="I20" s="71"/>
      <c r="J20" s="71"/>
      <c r="K20" s="71"/>
      <c r="L20" s="71"/>
      <c r="M20" s="71"/>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A20" s="21">
        <v>2.03</v>
      </c>
      <c r="IB20" s="21" t="s">
        <v>113</v>
      </c>
      <c r="IE20" s="22"/>
      <c r="IF20" s="22"/>
      <c r="IG20" s="22"/>
      <c r="IH20" s="22"/>
      <c r="II20" s="22"/>
    </row>
    <row r="21" spans="1:243" s="21" customFormat="1" ht="28.5" customHeight="1">
      <c r="A21" s="60">
        <v>2.04</v>
      </c>
      <c r="B21" s="61" t="s">
        <v>114</v>
      </c>
      <c r="C21" s="34"/>
      <c r="D21" s="34">
        <v>1</v>
      </c>
      <c r="E21" s="62" t="s">
        <v>46</v>
      </c>
      <c r="F21" s="65">
        <v>221.22</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221.22</v>
      </c>
      <c r="BB21" s="54">
        <f>BA21+SUM(N21:AZ21)</f>
        <v>221.22</v>
      </c>
      <c r="BC21" s="59" t="str">
        <f>SpellNumber(L21,BB21)</f>
        <v>INR  Two Hundred &amp; Twenty One  and Paise Twenty Two Only</v>
      </c>
      <c r="IA21" s="21">
        <v>2.04</v>
      </c>
      <c r="IB21" s="21" t="s">
        <v>114</v>
      </c>
      <c r="ID21" s="21">
        <v>1</v>
      </c>
      <c r="IE21" s="22" t="s">
        <v>46</v>
      </c>
      <c r="IF21" s="22"/>
      <c r="IG21" s="22"/>
      <c r="IH21" s="22"/>
      <c r="II21" s="22"/>
    </row>
    <row r="22" spans="1:243" s="21" customFormat="1" ht="18" customHeight="1">
      <c r="A22" s="60">
        <v>2.05</v>
      </c>
      <c r="B22" s="61" t="s">
        <v>115</v>
      </c>
      <c r="C22" s="34"/>
      <c r="D22" s="71"/>
      <c r="E22" s="71"/>
      <c r="F22" s="71"/>
      <c r="G22" s="71"/>
      <c r="H22" s="71"/>
      <c r="I22" s="71"/>
      <c r="J22" s="71"/>
      <c r="K22" s="71"/>
      <c r="L22" s="71"/>
      <c r="M22" s="71"/>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IA22" s="21">
        <v>2.05</v>
      </c>
      <c r="IB22" s="21" t="s">
        <v>115</v>
      </c>
      <c r="IE22" s="22"/>
      <c r="IF22" s="22"/>
      <c r="IG22" s="22"/>
      <c r="IH22" s="22"/>
      <c r="II22" s="22"/>
    </row>
    <row r="23" spans="1:243" s="21" customFormat="1" ht="21" customHeight="1">
      <c r="A23" s="60">
        <v>2.06</v>
      </c>
      <c r="B23" s="61" t="s">
        <v>112</v>
      </c>
      <c r="C23" s="34"/>
      <c r="D23" s="71"/>
      <c r="E23" s="71"/>
      <c r="F23" s="71"/>
      <c r="G23" s="71"/>
      <c r="H23" s="71"/>
      <c r="I23" s="71"/>
      <c r="J23" s="71"/>
      <c r="K23" s="71"/>
      <c r="L23" s="71"/>
      <c r="M23" s="71"/>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IA23" s="21">
        <v>2.06</v>
      </c>
      <c r="IB23" s="21" t="s">
        <v>112</v>
      </c>
      <c r="IE23" s="22"/>
      <c r="IF23" s="22"/>
      <c r="IG23" s="22"/>
      <c r="IH23" s="22"/>
      <c r="II23" s="22"/>
    </row>
    <row r="24" spans="1:243" s="21" customFormat="1" ht="33" customHeight="1">
      <c r="A24" s="60">
        <v>2.07</v>
      </c>
      <c r="B24" s="61" t="s">
        <v>116</v>
      </c>
      <c r="C24" s="34"/>
      <c r="D24" s="34">
        <v>15</v>
      </c>
      <c r="E24" s="62" t="s">
        <v>44</v>
      </c>
      <c r="F24" s="65">
        <v>319.33</v>
      </c>
      <c r="G24" s="46"/>
      <c r="H24" s="40"/>
      <c r="I24" s="41" t="s">
        <v>33</v>
      </c>
      <c r="J24" s="42">
        <f aca="true" t="shared" si="0" ref="J24:J61">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1" ref="BA24:BA61">total_amount_ba($B$2,$D$2,D24,F24,J24,K24,M24)</f>
        <v>4789.95</v>
      </c>
      <c r="BB24" s="54">
        <f aca="true" t="shared" si="2" ref="BB24:BB61">BA24+SUM(N24:AZ24)</f>
        <v>4789.95</v>
      </c>
      <c r="BC24" s="59" t="str">
        <f aca="true" t="shared" si="3" ref="BC24:BC61">SpellNumber(L24,BB24)</f>
        <v>INR  Four Thousand Seven Hundred &amp; Eighty Nine  and Paise Ninety Five Only</v>
      </c>
      <c r="IA24" s="21">
        <v>2.07</v>
      </c>
      <c r="IB24" s="21" t="s">
        <v>116</v>
      </c>
      <c r="ID24" s="21">
        <v>15</v>
      </c>
      <c r="IE24" s="22" t="s">
        <v>44</v>
      </c>
      <c r="IF24" s="22"/>
      <c r="IG24" s="22"/>
      <c r="IH24" s="22"/>
      <c r="II24" s="22"/>
    </row>
    <row r="25" spans="1:243" s="21" customFormat="1" ht="91.5" customHeight="1">
      <c r="A25" s="60">
        <v>2.08</v>
      </c>
      <c r="B25" s="61" t="s">
        <v>117</v>
      </c>
      <c r="C25" s="34"/>
      <c r="D25" s="34">
        <v>3</v>
      </c>
      <c r="E25" s="62" t="s">
        <v>46</v>
      </c>
      <c r="F25" s="65">
        <v>192.59</v>
      </c>
      <c r="G25" s="46"/>
      <c r="H25" s="40"/>
      <c r="I25" s="41" t="s">
        <v>33</v>
      </c>
      <c r="J25" s="42">
        <f t="shared" si="0"/>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t="shared" si="1"/>
        <v>577.77</v>
      </c>
      <c r="BB25" s="54">
        <f t="shared" si="2"/>
        <v>577.77</v>
      </c>
      <c r="BC25" s="59" t="str">
        <f t="shared" si="3"/>
        <v>INR  Five Hundred &amp; Seventy Seven  and Paise Seventy Seven Only</v>
      </c>
      <c r="IA25" s="21">
        <v>2.08</v>
      </c>
      <c r="IB25" s="21" t="s">
        <v>117</v>
      </c>
      <c r="ID25" s="21">
        <v>3</v>
      </c>
      <c r="IE25" s="22" t="s">
        <v>46</v>
      </c>
      <c r="IF25" s="22"/>
      <c r="IG25" s="22"/>
      <c r="IH25" s="22"/>
      <c r="II25" s="22"/>
    </row>
    <row r="26" spans="1:243" s="21" customFormat="1" ht="51" customHeight="1">
      <c r="A26" s="60">
        <v>2.09</v>
      </c>
      <c r="B26" s="61" t="s">
        <v>118</v>
      </c>
      <c r="C26" s="34"/>
      <c r="D26" s="34">
        <v>1</v>
      </c>
      <c r="E26" s="62" t="s">
        <v>46</v>
      </c>
      <c r="F26" s="65">
        <v>1712.45</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1712.45</v>
      </c>
      <c r="BB26" s="54">
        <f t="shared" si="2"/>
        <v>1712.45</v>
      </c>
      <c r="BC26" s="59" t="str">
        <f t="shared" si="3"/>
        <v>INR  One Thousand Seven Hundred &amp; Twelve  and Paise Forty Five Only</v>
      </c>
      <c r="IA26" s="21">
        <v>2.09</v>
      </c>
      <c r="IB26" s="21" t="s">
        <v>118</v>
      </c>
      <c r="ID26" s="21">
        <v>1</v>
      </c>
      <c r="IE26" s="22" t="s">
        <v>46</v>
      </c>
      <c r="IF26" s="22"/>
      <c r="IG26" s="22"/>
      <c r="IH26" s="22"/>
      <c r="II26" s="22"/>
    </row>
    <row r="27" spans="1:243" s="21" customFormat="1" ht="31.5" customHeight="1">
      <c r="A27" s="63">
        <v>2.1</v>
      </c>
      <c r="B27" s="61" t="s">
        <v>119</v>
      </c>
      <c r="C27" s="34"/>
      <c r="D27" s="71"/>
      <c r="E27" s="71"/>
      <c r="F27" s="71"/>
      <c r="G27" s="71"/>
      <c r="H27" s="71"/>
      <c r="I27" s="71"/>
      <c r="J27" s="71"/>
      <c r="K27" s="71"/>
      <c r="L27" s="71"/>
      <c r="M27" s="71"/>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IA27" s="21">
        <v>2.1</v>
      </c>
      <c r="IB27" s="21" t="s">
        <v>119</v>
      </c>
      <c r="IE27" s="22"/>
      <c r="IF27" s="22"/>
      <c r="IG27" s="22"/>
      <c r="IH27" s="22"/>
      <c r="II27" s="22"/>
    </row>
    <row r="28" spans="1:243" s="21" customFormat="1" ht="30.75" customHeight="1">
      <c r="A28" s="60">
        <v>2.11</v>
      </c>
      <c r="B28" s="61" t="s">
        <v>112</v>
      </c>
      <c r="C28" s="34"/>
      <c r="D28" s="34">
        <v>30</v>
      </c>
      <c r="E28" s="62" t="s">
        <v>43</v>
      </c>
      <c r="F28" s="65">
        <v>21.35</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640.5</v>
      </c>
      <c r="BB28" s="54">
        <f t="shared" si="2"/>
        <v>640.5</v>
      </c>
      <c r="BC28" s="59" t="str">
        <f t="shared" si="3"/>
        <v>INR  Six Hundred &amp; Forty  and Paise Fifty Only</v>
      </c>
      <c r="IA28" s="21">
        <v>2.11</v>
      </c>
      <c r="IB28" s="21" t="s">
        <v>112</v>
      </c>
      <c r="ID28" s="21">
        <v>30</v>
      </c>
      <c r="IE28" s="22" t="s">
        <v>43</v>
      </c>
      <c r="IF28" s="22"/>
      <c r="IG28" s="22"/>
      <c r="IH28" s="22"/>
      <c r="II28" s="22"/>
    </row>
    <row r="29" spans="1:243" s="21" customFormat="1" ht="31.5" customHeight="1">
      <c r="A29" s="63">
        <v>2.12</v>
      </c>
      <c r="B29" s="61" t="s">
        <v>120</v>
      </c>
      <c r="C29" s="34"/>
      <c r="D29" s="71"/>
      <c r="E29" s="71"/>
      <c r="F29" s="71"/>
      <c r="G29" s="71"/>
      <c r="H29" s="71"/>
      <c r="I29" s="71"/>
      <c r="J29" s="71"/>
      <c r="K29" s="71"/>
      <c r="L29" s="71"/>
      <c r="M29" s="71"/>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IA29" s="21">
        <v>2.12</v>
      </c>
      <c r="IB29" s="21" t="s">
        <v>120</v>
      </c>
      <c r="IE29" s="22"/>
      <c r="IF29" s="22"/>
      <c r="IG29" s="22"/>
      <c r="IH29" s="22"/>
      <c r="II29" s="22"/>
    </row>
    <row r="30" spans="1:243" s="21" customFormat="1" ht="31.5" customHeight="1">
      <c r="A30" s="60">
        <v>2.13</v>
      </c>
      <c r="B30" s="61" t="s">
        <v>112</v>
      </c>
      <c r="C30" s="34"/>
      <c r="D30" s="34">
        <v>15</v>
      </c>
      <c r="E30" s="62" t="s">
        <v>47</v>
      </c>
      <c r="F30" s="65">
        <v>69.53</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1042.95</v>
      </c>
      <c r="BB30" s="54">
        <f t="shared" si="2"/>
        <v>1042.95</v>
      </c>
      <c r="BC30" s="59" t="str">
        <f t="shared" si="3"/>
        <v>INR  One Thousand  &amp;Forty Two  and Paise Ninety Five Only</v>
      </c>
      <c r="IA30" s="21">
        <v>2.13</v>
      </c>
      <c r="IB30" s="21" t="s">
        <v>112</v>
      </c>
      <c r="ID30" s="21">
        <v>15</v>
      </c>
      <c r="IE30" s="22" t="s">
        <v>47</v>
      </c>
      <c r="IF30" s="22"/>
      <c r="IG30" s="22"/>
      <c r="IH30" s="22"/>
      <c r="II30" s="22"/>
    </row>
    <row r="31" spans="1:243" s="21" customFormat="1" ht="31.5" customHeight="1">
      <c r="A31" s="60">
        <v>2.14</v>
      </c>
      <c r="B31" s="61" t="s">
        <v>121</v>
      </c>
      <c r="C31" s="34"/>
      <c r="D31" s="34">
        <v>15</v>
      </c>
      <c r="E31" s="62" t="s">
        <v>43</v>
      </c>
      <c r="F31" s="65">
        <v>11</v>
      </c>
      <c r="G31" s="46"/>
      <c r="H31" s="40"/>
      <c r="I31" s="41" t="s">
        <v>33</v>
      </c>
      <c r="J31" s="42">
        <f t="shared" si="0"/>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1"/>
        <v>165</v>
      </c>
      <c r="BB31" s="54">
        <f t="shared" si="2"/>
        <v>165</v>
      </c>
      <c r="BC31" s="59" t="str">
        <f t="shared" si="3"/>
        <v>INR  One Hundred &amp; Sixty Five  Only</v>
      </c>
      <c r="IA31" s="21">
        <v>2.14</v>
      </c>
      <c r="IB31" s="21" t="s">
        <v>121</v>
      </c>
      <c r="ID31" s="21">
        <v>15</v>
      </c>
      <c r="IE31" s="22" t="s">
        <v>43</v>
      </c>
      <c r="IF31" s="22"/>
      <c r="IG31" s="22"/>
      <c r="IH31" s="22"/>
      <c r="II31" s="22"/>
    </row>
    <row r="32" spans="1:243" s="21" customFormat="1" ht="16.5" customHeight="1">
      <c r="A32" s="60">
        <v>3</v>
      </c>
      <c r="B32" s="61" t="s">
        <v>68</v>
      </c>
      <c r="C32" s="34"/>
      <c r="D32" s="71"/>
      <c r="E32" s="71"/>
      <c r="F32" s="71"/>
      <c r="G32" s="71"/>
      <c r="H32" s="71"/>
      <c r="I32" s="71"/>
      <c r="J32" s="71"/>
      <c r="K32" s="71"/>
      <c r="L32" s="71"/>
      <c r="M32" s="71"/>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IA32" s="21">
        <v>3</v>
      </c>
      <c r="IB32" s="21" t="s">
        <v>68</v>
      </c>
      <c r="IE32" s="22"/>
      <c r="IF32" s="22"/>
      <c r="IG32" s="22"/>
      <c r="IH32" s="22"/>
      <c r="II32" s="22"/>
    </row>
    <row r="33" spans="1:243" s="21" customFormat="1" ht="47.25" customHeight="1">
      <c r="A33" s="60">
        <v>3.01</v>
      </c>
      <c r="B33" s="61" t="s">
        <v>122</v>
      </c>
      <c r="C33" s="34"/>
      <c r="D33" s="71"/>
      <c r="E33" s="71"/>
      <c r="F33" s="71"/>
      <c r="G33" s="71"/>
      <c r="H33" s="71"/>
      <c r="I33" s="71"/>
      <c r="J33" s="71"/>
      <c r="K33" s="71"/>
      <c r="L33" s="71"/>
      <c r="M33" s="71"/>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IA33" s="21">
        <v>3.01</v>
      </c>
      <c r="IB33" s="21" t="s">
        <v>122</v>
      </c>
      <c r="IE33" s="22"/>
      <c r="IF33" s="22"/>
      <c r="IG33" s="22"/>
      <c r="IH33" s="22"/>
      <c r="II33" s="22"/>
    </row>
    <row r="34" spans="1:243" s="21" customFormat="1" ht="65.25" customHeight="1">
      <c r="A34" s="60">
        <v>3.02</v>
      </c>
      <c r="B34" s="61" t="s">
        <v>52</v>
      </c>
      <c r="C34" s="34"/>
      <c r="D34" s="34">
        <v>0.5</v>
      </c>
      <c r="E34" s="62" t="s">
        <v>46</v>
      </c>
      <c r="F34" s="65">
        <v>5952.3</v>
      </c>
      <c r="G34" s="46"/>
      <c r="H34" s="40"/>
      <c r="I34" s="41" t="s">
        <v>33</v>
      </c>
      <c r="J34" s="42">
        <f t="shared" si="0"/>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1"/>
        <v>2976.15</v>
      </c>
      <c r="BB34" s="54">
        <f t="shared" si="2"/>
        <v>2976.15</v>
      </c>
      <c r="BC34" s="59" t="str">
        <f t="shared" si="3"/>
        <v>INR  Two Thousand Nine Hundred &amp; Seventy Six  and Paise Fifteen Only</v>
      </c>
      <c r="IA34" s="21">
        <v>3.02</v>
      </c>
      <c r="IB34" s="21" t="s">
        <v>52</v>
      </c>
      <c r="ID34" s="21">
        <v>0.5</v>
      </c>
      <c r="IE34" s="22" t="s">
        <v>46</v>
      </c>
      <c r="IF34" s="22"/>
      <c r="IG34" s="22"/>
      <c r="IH34" s="22"/>
      <c r="II34" s="22"/>
    </row>
    <row r="35" spans="1:243" s="21" customFormat="1" ht="64.5" customHeight="1">
      <c r="A35" s="60">
        <v>3.03</v>
      </c>
      <c r="B35" s="61" t="s">
        <v>123</v>
      </c>
      <c r="C35" s="34"/>
      <c r="D35" s="34">
        <v>0.5</v>
      </c>
      <c r="E35" s="62" t="s">
        <v>46</v>
      </c>
      <c r="F35" s="65">
        <v>5076.37</v>
      </c>
      <c r="G35" s="46"/>
      <c r="H35" s="40"/>
      <c r="I35" s="41" t="s">
        <v>33</v>
      </c>
      <c r="J35" s="42">
        <f t="shared" si="0"/>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1"/>
        <v>2538.19</v>
      </c>
      <c r="BB35" s="54">
        <f t="shared" si="2"/>
        <v>2538.19</v>
      </c>
      <c r="BC35" s="59" t="str">
        <f t="shared" si="3"/>
        <v>INR  Two Thousand Five Hundred &amp; Thirty Eight  and Paise Nineteen Only</v>
      </c>
      <c r="IA35" s="21">
        <v>3.03</v>
      </c>
      <c r="IB35" s="21" t="s">
        <v>123</v>
      </c>
      <c r="ID35" s="21">
        <v>0.5</v>
      </c>
      <c r="IE35" s="22" t="s">
        <v>46</v>
      </c>
      <c r="IF35" s="22"/>
      <c r="IG35" s="22"/>
      <c r="IH35" s="22"/>
      <c r="II35" s="22"/>
    </row>
    <row r="36" spans="1:243" s="21" customFormat="1" ht="236.25">
      <c r="A36" s="60">
        <v>3.04</v>
      </c>
      <c r="B36" s="61" t="s">
        <v>124</v>
      </c>
      <c r="C36" s="34"/>
      <c r="D36" s="71"/>
      <c r="E36" s="71"/>
      <c r="F36" s="71"/>
      <c r="G36" s="71"/>
      <c r="H36" s="71"/>
      <c r="I36" s="71"/>
      <c r="J36" s="71"/>
      <c r="K36" s="71"/>
      <c r="L36" s="71"/>
      <c r="M36" s="71"/>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IA36" s="21">
        <v>3.04</v>
      </c>
      <c r="IB36" s="21" t="s">
        <v>124</v>
      </c>
      <c r="IE36" s="22"/>
      <c r="IF36" s="22"/>
      <c r="IG36" s="22"/>
      <c r="IH36" s="22"/>
      <c r="II36" s="22"/>
    </row>
    <row r="37" spans="1:243" s="21" customFormat="1" ht="64.5" customHeight="1">
      <c r="A37" s="60">
        <v>3.05</v>
      </c>
      <c r="B37" s="61" t="s">
        <v>69</v>
      </c>
      <c r="C37" s="34"/>
      <c r="D37" s="34">
        <v>0.5</v>
      </c>
      <c r="E37" s="62" t="s">
        <v>46</v>
      </c>
      <c r="F37" s="65">
        <v>7500.66</v>
      </c>
      <c r="G37" s="46"/>
      <c r="H37" s="40"/>
      <c r="I37" s="41" t="s">
        <v>33</v>
      </c>
      <c r="J37" s="42">
        <f t="shared" si="0"/>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1"/>
        <v>3750.33</v>
      </c>
      <c r="BB37" s="54">
        <f t="shared" si="2"/>
        <v>3750.33</v>
      </c>
      <c r="BC37" s="59" t="str">
        <f t="shared" si="3"/>
        <v>INR  Three Thousand Seven Hundred &amp; Fifty  and Paise Thirty Three Only</v>
      </c>
      <c r="IA37" s="21">
        <v>3.05</v>
      </c>
      <c r="IB37" s="21" t="s">
        <v>69</v>
      </c>
      <c r="ID37" s="21">
        <v>0.5</v>
      </c>
      <c r="IE37" s="22" t="s">
        <v>46</v>
      </c>
      <c r="IF37" s="22"/>
      <c r="IG37" s="22"/>
      <c r="IH37" s="22"/>
      <c r="II37" s="22"/>
    </row>
    <row r="38" spans="1:243" s="21" customFormat="1" ht="31.5" customHeight="1">
      <c r="A38" s="60">
        <v>3.06</v>
      </c>
      <c r="B38" s="61" t="s">
        <v>125</v>
      </c>
      <c r="C38" s="34"/>
      <c r="D38" s="71"/>
      <c r="E38" s="71"/>
      <c r="F38" s="71"/>
      <c r="G38" s="71"/>
      <c r="H38" s="71"/>
      <c r="I38" s="71"/>
      <c r="J38" s="71"/>
      <c r="K38" s="71"/>
      <c r="L38" s="71"/>
      <c r="M38" s="71"/>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IA38" s="21">
        <v>3.06</v>
      </c>
      <c r="IB38" s="21" t="s">
        <v>125</v>
      </c>
      <c r="IE38" s="22"/>
      <c r="IF38" s="22"/>
      <c r="IG38" s="22"/>
      <c r="IH38" s="22"/>
      <c r="II38" s="22"/>
    </row>
    <row r="39" spans="1:243" s="21" customFormat="1" ht="31.5" customHeight="1">
      <c r="A39" s="60">
        <v>3.07</v>
      </c>
      <c r="B39" s="61" t="s">
        <v>126</v>
      </c>
      <c r="C39" s="34"/>
      <c r="D39" s="34">
        <v>1</v>
      </c>
      <c r="E39" s="62" t="s">
        <v>43</v>
      </c>
      <c r="F39" s="65">
        <v>249.76</v>
      </c>
      <c r="G39" s="46"/>
      <c r="H39" s="40"/>
      <c r="I39" s="41" t="s">
        <v>33</v>
      </c>
      <c r="J39" s="42">
        <f t="shared" si="0"/>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1"/>
        <v>249.76</v>
      </c>
      <c r="BB39" s="54">
        <f t="shared" si="2"/>
        <v>249.76</v>
      </c>
      <c r="BC39" s="59" t="str">
        <f t="shared" si="3"/>
        <v>INR  Two Hundred &amp; Forty Nine  and Paise Seventy Six Only</v>
      </c>
      <c r="IA39" s="21">
        <v>3.07</v>
      </c>
      <c r="IB39" s="21" t="s">
        <v>126</v>
      </c>
      <c r="ID39" s="21">
        <v>1</v>
      </c>
      <c r="IE39" s="22" t="s">
        <v>43</v>
      </c>
      <c r="IF39" s="22"/>
      <c r="IG39" s="22"/>
      <c r="IH39" s="22"/>
      <c r="II39" s="22"/>
    </row>
    <row r="40" spans="1:243" s="21" customFormat="1" ht="63" customHeight="1">
      <c r="A40" s="63">
        <v>3.08</v>
      </c>
      <c r="B40" s="61" t="s">
        <v>127</v>
      </c>
      <c r="C40" s="34"/>
      <c r="D40" s="71"/>
      <c r="E40" s="71"/>
      <c r="F40" s="71"/>
      <c r="G40" s="71"/>
      <c r="H40" s="71"/>
      <c r="I40" s="71"/>
      <c r="J40" s="71"/>
      <c r="K40" s="71"/>
      <c r="L40" s="71"/>
      <c r="M40" s="71"/>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IA40" s="21">
        <v>3.08</v>
      </c>
      <c r="IB40" s="21" t="s">
        <v>127</v>
      </c>
      <c r="IE40" s="22"/>
      <c r="IF40" s="22"/>
      <c r="IG40" s="22"/>
      <c r="IH40" s="22"/>
      <c r="II40" s="22"/>
    </row>
    <row r="41" spans="1:243" s="21" customFormat="1" ht="66" customHeight="1">
      <c r="A41" s="60">
        <v>3.09</v>
      </c>
      <c r="B41" s="61" t="s">
        <v>128</v>
      </c>
      <c r="C41" s="34"/>
      <c r="D41" s="34">
        <v>0.5</v>
      </c>
      <c r="E41" s="62" t="s">
        <v>46</v>
      </c>
      <c r="F41" s="65">
        <v>6322.27</v>
      </c>
      <c r="G41" s="46"/>
      <c r="H41" s="40"/>
      <c r="I41" s="41" t="s">
        <v>33</v>
      </c>
      <c r="J41" s="42">
        <f t="shared" si="0"/>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 t="shared" si="1"/>
        <v>3161.14</v>
      </c>
      <c r="BB41" s="54">
        <f t="shared" si="2"/>
        <v>3161.14</v>
      </c>
      <c r="BC41" s="59" t="str">
        <f t="shared" si="3"/>
        <v>INR  Three Thousand One Hundred &amp; Sixty One  and Paise Fourteen Only</v>
      </c>
      <c r="IA41" s="21">
        <v>3.09</v>
      </c>
      <c r="IB41" s="21" t="s">
        <v>128</v>
      </c>
      <c r="ID41" s="21">
        <v>0.5</v>
      </c>
      <c r="IE41" s="22" t="s">
        <v>46</v>
      </c>
      <c r="IF41" s="22"/>
      <c r="IG41" s="22"/>
      <c r="IH41" s="22"/>
      <c r="II41" s="22"/>
    </row>
    <row r="42" spans="1:243" s="21" customFormat="1" ht="96" customHeight="1">
      <c r="A42" s="63">
        <v>3.1</v>
      </c>
      <c r="B42" s="61" t="s">
        <v>129</v>
      </c>
      <c r="C42" s="34"/>
      <c r="D42" s="71"/>
      <c r="E42" s="71"/>
      <c r="F42" s="71"/>
      <c r="G42" s="71"/>
      <c r="H42" s="71"/>
      <c r="I42" s="71"/>
      <c r="J42" s="71"/>
      <c r="K42" s="71"/>
      <c r="L42" s="71"/>
      <c r="M42" s="71"/>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IA42" s="21">
        <v>3.1</v>
      </c>
      <c r="IB42" s="21" t="s">
        <v>129</v>
      </c>
      <c r="IE42" s="22"/>
      <c r="IF42" s="22"/>
      <c r="IG42" s="22"/>
      <c r="IH42" s="22"/>
      <c r="II42" s="22"/>
    </row>
    <row r="43" spans="1:243" s="21" customFormat="1" ht="67.5" customHeight="1">
      <c r="A43" s="60">
        <v>3.11</v>
      </c>
      <c r="B43" s="61" t="s">
        <v>130</v>
      </c>
      <c r="C43" s="34"/>
      <c r="D43" s="34">
        <v>0.5</v>
      </c>
      <c r="E43" s="62" t="s">
        <v>46</v>
      </c>
      <c r="F43" s="65">
        <v>6605.74</v>
      </c>
      <c r="G43" s="46"/>
      <c r="H43" s="40"/>
      <c r="I43" s="41" t="s">
        <v>33</v>
      </c>
      <c r="J43" s="42">
        <f t="shared" si="0"/>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 t="shared" si="1"/>
        <v>3302.87</v>
      </c>
      <c r="BB43" s="54">
        <f t="shared" si="2"/>
        <v>3302.87</v>
      </c>
      <c r="BC43" s="59" t="str">
        <f t="shared" si="3"/>
        <v>INR  Three Thousand Three Hundred &amp; Two  and Paise Eighty Seven Only</v>
      </c>
      <c r="IA43" s="21">
        <v>3.11</v>
      </c>
      <c r="IB43" s="21" t="s">
        <v>130</v>
      </c>
      <c r="ID43" s="21">
        <v>0.5</v>
      </c>
      <c r="IE43" s="22" t="s">
        <v>46</v>
      </c>
      <c r="IF43" s="22"/>
      <c r="IG43" s="22"/>
      <c r="IH43" s="22"/>
      <c r="II43" s="22"/>
    </row>
    <row r="44" spans="1:243" s="21" customFormat="1" ht="79.5" customHeight="1">
      <c r="A44" s="60">
        <v>3.12</v>
      </c>
      <c r="B44" s="61" t="s">
        <v>131</v>
      </c>
      <c r="C44" s="34"/>
      <c r="D44" s="34">
        <v>1.5</v>
      </c>
      <c r="E44" s="62" t="s">
        <v>43</v>
      </c>
      <c r="F44" s="65">
        <v>305.04</v>
      </c>
      <c r="G44" s="46"/>
      <c r="H44" s="40"/>
      <c r="I44" s="41" t="s">
        <v>33</v>
      </c>
      <c r="J44" s="42">
        <f t="shared" si="0"/>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1"/>
        <v>457.56</v>
      </c>
      <c r="BB44" s="54">
        <f t="shared" si="2"/>
        <v>457.56</v>
      </c>
      <c r="BC44" s="59" t="str">
        <f t="shared" si="3"/>
        <v>INR  Four Hundred &amp; Fifty Seven  and Paise Fifty Six Only</v>
      </c>
      <c r="IA44" s="21">
        <v>3.12</v>
      </c>
      <c r="IB44" s="21" t="s">
        <v>131</v>
      </c>
      <c r="ID44" s="21">
        <v>1.5</v>
      </c>
      <c r="IE44" s="22" t="s">
        <v>43</v>
      </c>
      <c r="IF44" s="22"/>
      <c r="IG44" s="22"/>
      <c r="IH44" s="22"/>
      <c r="II44" s="22"/>
    </row>
    <row r="45" spans="1:243" s="21" customFormat="1" ht="69" customHeight="1">
      <c r="A45" s="60">
        <v>3.13</v>
      </c>
      <c r="B45" s="61" t="s">
        <v>132</v>
      </c>
      <c r="C45" s="34"/>
      <c r="D45" s="34">
        <v>0.5</v>
      </c>
      <c r="E45" s="62" t="s">
        <v>638</v>
      </c>
      <c r="F45" s="65">
        <v>49.58</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24.79</v>
      </c>
      <c r="BB45" s="54">
        <f t="shared" si="2"/>
        <v>24.79</v>
      </c>
      <c r="BC45" s="59" t="str">
        <f t="shared" si="3"/>
        <v>INR  Twenty Four and Paise Seventy Nine Only</v>
      </c>
      <c r="IA45" s="21">
        <v>3.13</v>
      </c>
      <c r="IB45" s="21" t="s">
        <v>132</v>
      </c>
      <c r="ID45" s="21">
        <v>0.5</v>
      </c>
      <c r="IE45" s="22" t="s">
        <v>638</v>
      </c>
      <c r="IF45" s="22"/>
      <c r="IG45" s="22"/>
      <c r="IH45" s="22"/>
      <c r="II45" s="22"/>
    </row>
    <row r="46" spans="1:243" s="21" customFormat="1" ht="96.75" customHeight="1">
      <c r="A46" s="60">
        <v>3.14</v>
      </c>
      <c r="B46" s="61" t="s">
        <v>133</v>
      </c>
      <c r="C46" s="34"/>
      <c r="D46" s="34">
        <v>1.5</v>
      </c>
      <c r="E46" s="62" t="s">
        <v>43</v>
      </c>
      <c r="F46" s="65">
        <v>96.45</v>
      </c>
      <c r="G46" s="46"/>
      <c r="H46" s="40"/>
      <c r="I46" s="41" t="s">
        <v>33</v>
      </c>
      <c r="J46" s="42">
        <f t="shared" si="0"/>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1"/>
        <v>144.68</v>
      </c>
      <c r="BB46" s="54">
        <f t="shared" si="2"/>
        <v>144.68</v>
      </c>
      <c r="BC46" s="59" t="str">
        <f t="shared" si="3"/>
        <v>INR  One Hundred &amp; Forty Four  and Paise Sixty Eight Only</v>
      </c>
      <c r="IA46" s="21">
        <v>3.14</v>
      </c>
      <c r="IB46" s="21" t="s">
        <v>133</v>
      </c>
      <c r="ID46" s="21">
        <v>1.5</v>
      </c>
      <c r="IE46" s="22" t="s">
        <v>43</v>
      </c>
      <c r="IF46" s="22"/>
      <c r="IG46" s="22"/>
      <c r="IH46" s="22"/>
      <c r="II46" s="22"/>
    </row>
    <row r="47" spans="1:243" s="21" customFormat="1" ht="142.5" customHeight="1">
      <c r="A47" s="60">
        <v>3.15</v>
      </c>
      <c r="B47" s="61" t="s">
        <v>134</v>
      </c>
      <c r="C47" s="34"/>
      <c r="D47" s="34">
        <v>15</v>
      </c>
      <c r="E47" s="62" t="s">
        <v>43</v>
      </c>
      <c r="F47" s="65">
        <v>538.4</v>
      </c>
      <c r="G47" s="46"/>
      <c r="H47" s="40"/>
      <c r="I47" s="41" t="s">
        <v>33</v>
      </c>
      <c r="J47" s="42">
        <f t="shared" si="0"/>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1"/>
        <v>8076</v>
      </c>
      <c r="BB47" s="54">
        <f t="shared" si="2"/>
        <v>8076</v>
      </c>
      <c r="BC47" s="59" t="str">
        <f t="shared" si="3"/>
        <v>INR  Eight Thousand  &amp;Seventy Six  Only</v>
      </c>
      <c r="IA47" s="21">
        <v>3.15</v>
      </c>
      <c r="IB47" s="21" t="s">
        <v>134</v>
      </c>
      <c r="ID47" s="21">
        <v>15</v>
      </c>
      <c r="IE47" s="22" t="s">
        <v>43</v>
      </c>
      <c r="IF47" s="22"/>
      <c r="IG47" s="22"/>
      <c r="IH47" s="22"/>
      <c r="II47" s="22"/>
    </row>
    <row r="48" spans="1:243" s="21" customFormat="1" ht="15.75">
      <c r="A48" s="60">
        <v>4</v>
      </c>
      <c r="B48" s="61" t="s">
        <v>135</v>
      </c>
      <c r="C48" s="34"/>
      <c r="D48" s="71"/>
      <c r="E48" s="71"/>
      <c r="F48" s="71"/>
      <c r="G48" s="71"/>
      <c r="H48" s="71"/>
      <c r="I48" s="71"/>
      <c r="J48" s="71"/>
      <c r="K48" s="71"/>
      <c r="L48" s="71"/>
      <c r="M48" s="71"/>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IA48" s="21">
        <v>4</v>
      </c>
      <c r="IB48" s="21" t="s">
        <v>135</v>
      </c>
      <c r="IE48" s="22"/>
      <c r="IF48" s="22"/>
      <c r="IG48" s="22"/>
      <c r="IH48" s="22"/>
      <c r="II48" s="22"/>
    </row>
    <row r="49" spans="1:243" s="21" customFormat="1" ht="94.5">
      <c r="A49" s="60">
        <v>4.01</v>
      </c>
      <c r="B49" s="61" t="s">
        <v>136</v>
      </c>
      <c r="C49" s="34"/>
      <c r="D49" s="71"/>
      <c r="E49" s="71"/>
      <c r="F49" s="71"/>
      <c r="G49" s="71"/>
      <c r="H49" s="71"/>
      <c r="I49" s="71"/>
      <c r="J49" s="71"/>
      <c r="K49" s="71"/>
      <c r="L49" s="71"/>
      <c r="M49" s="71"/>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IA49" s="21">
        <v>4.01</v>
      </c>
      <c r="IB49" s="21" t="s">
        <v>136</v>
      </c>
      <c r="IE49" s="22"/>
      <c r="IF49" s="22"/>
      <c r="IG49" s="22"/>
      <c r="IH49" s="22"/>
      <c r="II49" s="22"/>
    </row>
    <row r="50" spans="1:243" s="21" customFormat="1" ht="78.75">
      <c r="A50" s="60">
        <v>4.02</v>
      </c>
      <c r="B50" s="61" t="s">
        <v>137</v>
      </c>
      <c r="C50" s="34"/>
      <c r="D50" s="34">
        <v>0.25</v>
      </c>
      <c r="E50" s="62" t="s">
        <v>46</v>
      </c>
      <c r="F50" s="65">
        <v>6767.43</v>
      </c>
      <c r="G50" s="46"/>
      <c r="H50" s="40"/>
      <c r="I50" s="41" t="s">
        <v>33</v>
      </c>
      <c r="J50" s="42">
        <f t="shared" si="0"/>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1"/>
        <v>1691.86</v>
      </c>
      <c r="BB50" s="54">
        <f t="shared" si="2"/>
        <v>1691.86</v>
      </c>
      <c r="BC50" s="59" t="str">
        <f t="shared" si="3"/>
        <v>INR  One Thousand Six Hundred &amp; Ninety One  and Paise Eighty Six Only</v>
      </c>
      <c r="IA50" s="21">
        <v>4.02</v>
      </c>
      <c r="IB50" s="21" t="s">
        <v>137</v>
      </c>
      <c r="ID50" s="21">
        <v>0.25</v>
      </c>
      <c r="IE50" s="22" t="s">
        <v>46</v>
      </c>
      <c r="IF50" s="22"/>
      <c r="IG50" s="22"/>
      <c r="IH50" s="22"/>
      <c r="II50" s="22"/>
    </row>
    <row r="51" spans="1:243" s="21" customFormat="1" ht="51" customHeight="1">
      <c r="A51" s="60">
        <v>4.03</v>
      </c>
      <c r="B51" s="61" t="s">
        <v>138</v>
      </c>
      <c r="C51" s="34"/>
      <c r="D51" s="34">
        <v>0.25</v>
      </c>
      <c r="E51" s="62" t="s">
        <v>46</v>
      </c>
      <c r="F51" s="65">
        <v>6397.5</v>
      </c>
      <c r="G51" s="46"/>
      <c r="H51" s="40"/>
      <c r="I51" s="41" t="s">
        <v>33</v>
      </c>
      <c r="J51" s="42">
        <f t="shared" si="0"/>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1"/>
        <v>1599.38</v>
      </c>
      <c r="BB51" s="54">
        <f t="shared" si="2"/>
        <v>1599.38</v>
      </c>
      <c r="BC51" s="59" t="str">
        <f t="shared" si="3"/>
        <v>INR  One Thousand Five Hundred &amp; Ninety Nine  and Paise Thirty Eight Only</v>
      </c>
      <c r="IA51" s="21">
        <v>4.03</v>
      </c>
      <c r="IB51" s="21" t="s">
        <v>138</v>
      </c>
      <c r="ID51" s="21">
        <v>0.25</v>
      </c>
      <c r="IE51" s="22" t="s">
        <v>46</v>
      </c>
      <c r="IF51" s="22"/>
      <c r="IG51" s="22"/>
      <c r="IH51" s="22"/>
      <c r="II51" s="22"/>
    </row>
    <row r="52" spans="1:243" s="21" customFormat="1" ht="141.75">
      <c r="A52" s="60">
        <v>4.04</v>
      </c>
      <c r="B52" s="61" t="s">
        <v>139</v>
      </c>
      <c r="C52" s="34"/>
      <c r="D52" s="71"/>
      <c r="E52" s="71"/>
      <c r="F52" s="71"/>
      <c r="G52" s="71"/>
      <c r="H52" s="71"/>
      <c r="I52" s="71"/>
      <c r="J52" s="71"/>
      <c r="K52" s="71"/>
      <c r="L52" s="71"/>
      <c r="M52" s="71"/>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IA52" s="21">
        <v>4.04</v>
      </c>
      <c r="IB52" s="21" t="s">
        <v>139</v>
      </c>
      <c r="IE52" s="22"/>
      <c r="IF52" s="22"/>
      <c r="IG52" s="22"/>
      <c r="IH52" s="22"/>
      <c r="II52" s="22"/>
    </row>
    <row r="53" spans="1:243" s="21" customFormat="1" ht="67.5" customHeight="1">
      <c r="A53" s="60">
        <v>4.05</v>
      </c>
      <c r="B53" s="61" t="s">
        <v>140</v>
      </c>
      <c r="C53" s="34"/>
      <c r="D53" s="34">
        <v>0.25</v>
      </c>
      <c r="E53" s="62" t="s">
        <v>46</v>
      </c>
      <c r="F53" s="65">
        <v>8159.58</v>
      </c>
      <c r="G53" s="46"/>
      <c r="H53" s="40"/>
      <c r="I53" s="41" t="s">
        <v>33</v>
      </c>
      <c r="J53" s="42">
        <f t="shared" si="0"/>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1"/>
        <v>2039.9</v>
      </c>
      <c r="BB53" s="54">
        <f t="shared" si="2"/>
        <v>2039.9</v>
      </c>
      <c r="BC53" s="59" t="str">
        <f t="shared" si="3"/>
        <v>INR  Two Thousand  &amp;Thirty Nine  and Paise Ninety Only</v>
      </c>
      <c r="IA53" s="21">
        <v>4.05</v>
      </c>
      <c r="IB53" s="21" t="s">
        <v>140</v>
      </c>
      <c r="ID53" s="21">
        <v>0.25</v>
      </c>
      <c r="IE53" s="22" t="s">
        <v>46</v>
      </c>
      <c r="IF53" s="22"/>
      <c r="IG53" s="22"/>
      <c r="IH53" s="22"/>
      <c r="II53" s="22"/>
    </row>
    <row r="54" spans="1:243" s="21" customFormat="1" ht="220.5">
      <c r="A54" s="60">
        <v>4.06</v>
      </c>
      <c r="B54" s="61" t="s">
        <v>53</v>
      </c>
      <c r="C54" s="34"/>
      <c r="D54" s="34">
        <v>0.25</v>
      </c>
      <c r="E54" s="62" t="s">
        <v>46</v>
      </c>
      <c r="F54" s="65">
        <v>8560.98</v>
      </c>
      <c r="G54" s="46"/>
      <c r="H54" s="40"/>
      <c r="I54" s="41" t="s">
        <v>33</v>
      </c>
      <c r="J54" s="42">
        <f t="shared" si="0"/>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1"/>
        <v>2140.25</v>
      </c>
      <c r="BB54" s="54">
        <f t="shared" si="2"/>
        <v>2140.25</v>
      </c>
      <c r="BC54" s="59" t="str">
        <f t="shared" si="3"/>
        <v>INR  Two Thousand One Hundred &amp; Forty  and Paise Twenty Five Only</v>
      </c>
      <c r="IA54" s="21">
        <v>4.06</v>
      </c>
      <c r="IB54" s="21" t="s">
        <v>53</v>
      </c>
      <c r="ID54" s="21">
        <v>0.25</v>
      </c>
      <c r="IE54" s="22" t="s">
        <v>46</v>
      </c>
      <c r="IF54" s="22"/>
      <c r="IG54" s="22"/>
      <c r="IH54" s="22"/>
      <c r="II54" s="22"/>
    </row>
    <row r="55" spans="1:243" s="21" customFormat="1" ht="47.25">
      <c r="A55" s="60">
        <v>4.07</v>
      </c>
      <c r="B55" s="61" t="s">
        <v>141</v>
      </c>
      <c r="C55" s="34"/>
      <c r="D55" s="71"/>
      <c r="E55" s="71"/>
      <c r="F55" s="71"/>
      <c r="G55" s="71"/>
      <c r="H55" s="71"/>
      <c r="I55" s="71"/>
      <c r="J55" s="71"/>
      <c r="K55" s="71"/>
      <c r="L55" s="71"/>
      <c r="M55" s="71"/>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IA55" s="21">
        <v>4.07</v>
      </c>
      <c r="IB55" s="21" t="s">
        <v>141</v>
      </c>
      <c r="IE55" s="22"/>
      <c r="IF55" s="22"/>
      <c r="IG55" s="22"/>
      <c r="IH55" s="22"/>
      <c r="II55" s="22"/>
    </row>
    <row r="56" spans="1:243" s="21" customFormat="1" ht="33" customHeight="1">
      <c r="A56" s="60">
        <v>4.08</v>
      </c>
      <c r="B56" s="61" t="s">
        <v>62</v>
      </c>
      <c r="C56" s="34"/>
      <c r="D56" s="34">
        <v>0.5</v>
      </c>
      <c r="E56" s="62" t="s">
        <v>43</v>
      </c>
      <c r="F56" s="65">
        <v>607.67</v>
      </c>
      <c r="G56" s="46"/>
      <c r="H56" s="40"/>
      <c r="I56" s="41" t="s">
        <v>33</v>
      </c>
      <c r="J56" s="42">
        <f t="shared" si="0"/>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1"/>
        <v>303.84</v>
      </c>
      <c r="BB56" s="54">
        <f t="shared" si="2"/>
        <v>303.84</v>
      </c>
      <c r="BC56" s="59" t="str">
        <f t="shared" si="3"/>
        <v>INR  Three Hundred &amp; Three  and Paise Eighty Four Only</v>
      </c>
      <c r="IA56" s="21">
        <v>4.08</v>
      </c>
      <c r="IB56" s="21" t="s">
        <v>62</v>
      </c>
      <c r="ID56" s="21">
        <v>0.5</v>
      </c>
      <c r="IE56" s="22" t="s">
        <v>43</v>
      </c>
      <c r="IF56" s="22"/>
      <c r="IG56" s="22"/>
      <c r="IH56" s="22"/>
      <c r="II56" s="22"/>
    </row>
    <row r="57" spans="1:243" s="21" customFormat="1" ht="42.75">
      <c r="A57" s="60">
        <v>4.09</v>
      </c>
      <c r="B57" s="61" t="s">
        <v>142</v>
      </c>
      <c r="C57" s="34"/>
      <c r="D57" s="34">
        <v>2</v>
      </c>
      <c r="E57" s="62" t="s">
        <v>43</v>
      </c>
      <c r="F57" s="65">
        <v>607.67</v>
      </c>
      <c r="G57" s="46"/>
      <c r="H57" s="40"/>
      <c r="I57" s="41" t="s">
        <v>33</v>
      </c>
      <c r="J57" s="42">
        <f t="shared" si="0"/>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1"/>
        <v>1215.34</v>
      </c>
      <c r="BB57" s="54">
        <f t="shared" si="2"/>
        <v>1215.34</v>
      </c>
      <c r="BC57" s="59" t="str">
        <f t="shared" si="3"/>
        <v>INR  One Thousand Two Hundred &amp; Fifteen  and Paise Thirty Four Only</v>
      </c>
      <c r="IA57" s="21">
        <v>4.09</v>
      </c>
      <c r="IB57" s="21" t="s">
        <v>142</v>
      </c>
      <c r="ID57" s="21">
        <v>2</v>
      </c>
      <c r="IE57" s="22" t="s">
        <v>43</v>
      </c>
      <c r="IF57" s="22"/>
      <c r="IG57" s="22"/>
      <c r="IH57" s="22"/>
      <c r="II57" s="22"/>
    </row>
    <row r="58" spans="1:243" s="21" customFormat="1" ht="31.5">
      <c r="A58" s="63">
        <v>4.1</v>
      </c>
      <c r="B58" s="61" t="s">
        <v>143</v>
      </c>
      <c r="C58" s="34"/>
      <c r="D58" s="34">
        <v>2</v>
      </c>
      <c r="E58" s="62" t="s">
        <v>43</v>
      </c>
      <c r="F58" s="65">
        <v>484.04</v>
      </c>
      <c r="G58" s="46"/>
      <c r="H58" s="40"/>
      <c r="I58" s="41" t="s">
        <v>33</v>
      </c>
      <c r="J58" s="42">
        <f t="shared" si="0"/>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1"/>
        <v>968.08</v>
      </c>
      <c r="BB58" s="54">
        <f t="shared" si="2"/>
        <v>968.08</v>
      </c>
      <c r="BC58" s="59" t="str">
        <f t="shared" si="3"/>
        <v>INR  Nine Hundred &amp; Sixty Eight  and Paise Eight Only</v>
      </c>
      <c r="IA58" s="21">
        <v>4.1</v>
      </c>
      <c r="IB58" s="21" t="s">
        <v>143</v>
      </c>
      <c r="ID58" s="21">
        <v>2</v>
      </c>
      <c r="IE58" s="22" t="s">
        <v>43</v>
      </c>
      <c r="IF58" s="22"/>
      <c r="IG58" s="22"/>
      <c r="IH58" s="22"/>
      <c r="II58" s="22"/>
    </row>
    <row r="59" spans="1:243" s="21" customFormat="1" ht="31.5">
      <c r="A59" s="60">
        <v>4.11</v>
      </c>
      <c r="B59" s="61" t="s">
        <v>144</v>
      </c>
      <c r="C59" s="34"/>
      <c r="D59" s="34">
        <v>1</v>
      </c>
      <c r="E59" s="62" t="s">
        <v>43</v>
      </c>
      <c r="F59" s="65">
        <v>643.31</v>
      </c>
      <c r="G59" s="46"/>
      <c r="H59" s="40"/>
      <c r="I59" s="41" t="s">
        <v>33</v>
      </c>
      <c r="J59" s="42">
        <f t="shared" si="0"/>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 t="shared" si="1"/>
        <v>643.31</v>
      </c>
      <c r="BB59" s="54">
        <f t="shared" si="2"/>
        <v>643.31</v>
      </c>
      <c r="BC59" s="59" t="str">
        <f t="shared" si="3"/>
        <v>INR  Six Hundred &amp; Forty Three  and Paise Thirty One Only</v>
      </c>
      <c r="IA59" s="21">
        <v>4.11</v>
      </c>
      <c r="IB59" s="21" t="s">
        <v>144</v>
      </c>
      <c r="ID59" s="21">
        <v>1</v>
      </c>
      <c r="IE59" s="22" t="s">
        <v>43</v>
      </c>
      <c r="IF59" s="22"/>
      <c r="IG59" s="22"/>
      <c r="IH59" s="22"/>
      <c r="II59" s="22"/>
    </row>
    <row r="60" spans="1:243" s="21" customFormat="1" ht="31.5">
      <c r="A60" s="60">
        <v>4.12</v>
      </c>
      <c r="B60" s="61" t="s">
        <v>145</v>
      </c>
      <c r="C60" s="34"/>
      <c r="D60" s="34">
        <v>1</v>
      </c>
      <c r="E60" s="62" t="s">
        <v>43</v>
      </c>
      <c r="F60" s="65">
        <v>545.68</v>
      </c>
      <c r="G60" s="46"/>
      <c r="H60" s="40"/>
      <c r="I60" s="41" t="s">
        <v>33</v>
      </c>
      <c r="J60" s="42">
        <f t="shared" si="0"/>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1"/>
        <v>545.68</v>
      </c>
      <c r="BB60" s="54">
        <f t="shared" si="2"/>
        <v>545.68</v>
      </c>
      <c r="BC60" s="59" t="str">
        <f t="shared" si="3"/>
        <v>INR  Five Hundred &amp; Forty Five  and Paise Sixty Eight Only</v>
      </c>
      <c r="IA60" s="21">
        <v>4.12</v>
      </c>
      <c r="IB60" s="21" t="s">
        <v>145</v>
      </c>
      <c r="ID60" s="21">
        <v>1</v>
      </c>
      <c r="IE60" s="22" t="s">
        <v>43</v>
      </c>
      <c r="IF60" s="22"/>
      <c r="IG60" s="22"/>
      <c r="IH60" s="22"/>
      <c r="II60" s="22"/>
    </row>
    <row r="61" spans="1:243" s="21" customFormat="1" ht="31.5">
      <c r="A61" s="60">
        <v>4.13</v>
      </c>
      <c r="B61" s="61" t="s">
        <v>146</v>
      </c>
      <c r="C61" s="34"/>
      <c r="D61" s="71"/>
      <c r="E61" s="71"/>
      <c r="F61" s="71"/>
      <c r="G61" s="71"/>
      <c r="H61" s="71"/>
      <c r="I61" s="71"/>
      <c r="J61" s="71"/>
      <c r="K61" s="71"/>
      <c r="L61" s="71"/>
      <c r="M61" s="71"/>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IA61" s="21">
        <v>4.13</v>
      </c>
      <c r="IB61" s="21" t="s">
        <v>146</v>
      </c>
      <c r="IE61" s="22"/>
      <c r="IF61" s="22"/>
      <c r="IG61" s="22"/>
      <c r="IH61" s="22"/>
      <c r="II61" s="22"/>
    </row>
    <row r="62" spans="1:243" s="21" customFormat="1" ht="28.5">
      <c r="A62" s="60">
        <v>4.14</v>
      </c>
      <c r="B62" s="61" t="s">
        <v>63</v>
      </c>
      <c r="C62" s="34"/>
      <c r="D62" s="34">
        <v>1</v>
      </c>
      <c r="E62" s="62" t="s">
        <v>44</v>
      </c>
      <c r="F62" s="65">
        <v>151.91</v>
      </c>
      <c r="G62" s="46"/>
      <c r="H62" s="40"/>
      <c r="I62" s="41" t="s">
        <v>33</v>
      </c>
      <c r="J62" s="42">
        <f aca="true" t="shared" si="4" ref="J62:J125">IF(I62="Less(-)",-1,1)</f>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 aca="true" t="shared" si="5" ref="BA62:BA125">total_amount_ba($B$2,$D$2,D62,F62,J62,K62,M62)</f>
        <v>151.91</v>
      </c>
      <c r="BB62" s="54">
        <f aca="true" t="shared" si="6" ref="BB62:BB125">BA62+SUM(N62:AZ62)</f>
        <v>151.91</v>
      </c>
      <c r="BC62" s="59" t="str">
        <f aca="true" t="shared" si="7" ref="BC62:BC125">SpellNumber(L62,BB62)</f>
        <v>INR  One Hundred &amp; Fifty One  and Paise Ninety One Only</v>
      </c>
      <c r="IA62" s="21">
        <v>4.14</v>
      </c>
      <c r="IB62" s="21" t="s">
        <v>63</v>
      </c>
      <c r="ID62" s="21">
        <v>1</v>
      </c>
      <c r="IE62" s="22" t="s">
        <v>44</v>
      </c>
      <c r="IF62" s="22"/>
      <c r="IG62" s="22"/>
      <c r="IH62" s="22"/>
      <c r="II62" s="22"/>
    </row>
    <row r="63" spans="1:243" s="21" customFormat="1" ht="220.5">
      <c r="A63" s="60">
        <v>4.15</v>
      </c>
      <c r="B63" s="61" t="s">
        <v>147</v>
      </c>
      <c r="C63" s="34"/>
      <c r="D63" s="34">
        <v>1</v>
      </c>
      <c r="E63" s="62" t="s">
        <v>46</v>
      </c>
      <c r="F63" s="65">
        <v>7791.63</v>
      </c>
      <c r="G63" s="46"/>
      <c r="H63" s="40"/>
      <c r="I63" s="41" t="s">
        <v>33</v>
      </c>
      <c r="J63" s="42">
        <f t="shared" si="4"/>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5"/>
        <v>7791.63</v>
      </c>
      <c r="BB63" s="54">
        <f t="shared" si="6"/>
        <v>7791.63</v>
      </c>
      <c r="BC63" s="59" t="str">
        <f t="shared" si="7"/>
        <v>INR  Seven Thousand Seven Hundred &amp; Ninety One  and Paise Sixty Three Only</v>
      </c>
      <c r="IA63" s="21">
        <v>4.15</v>
      </c>
      <c r="IB63" s="21" t="s">
        <v>147</v>
      </c>
      <c r="ID63" s="21">
        <v>1</v>
      </c>
      <c r="IE63" s="22" t="s">
        <v>46</v>
      </c>
      <c r="IF63" s="22"/>
      <c r="IG63" s="22"/>
      <c r="IH63" s="22"/>
      <c r="II63" s="22"/>
    </row>
    <row r="64" spans="1:243" s="21" customFormat="1" ht="189">
      <c r="A64" s="60">
        <v>4.16</v>
      </c>
      <c r="B64" s="61" t="s">
        <v>148</v>
      </c>
      <c r="C64" s="34"/>
      <c r="D64" s="34">
        <v>1</v>
      </c>
      <c r="E64" s="62" t="s">
        <v>46</v>
      </c>
      <c r="F64" s="65">
        <v>10928.76</v>
      </c>
      <c r="G64" s="46"/>
      <c r="H64" s="40"/>
      <c r="I64" s="41" t="s">
        <v>33</v>
      </c>
      <c r="J64" s="42">
        <f t="shared" si="4"/>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5"/>
        <v>10928.76</v>
      </c>
      <c r="BB64" s="54">
        <f t="shared" si="6"/>
        <v>10928.76</v>
      </c>
      <c r="BC64" s="59" t="str">
        <f t="shared" si="7"/>
        <v>INR  Ten Thousand Nine Hundred &amp; Twenty Eight  and Paise Seventy Six Only</v>
      </c>
      <c r="IA64" s="21">
        <v>4.16</v>
      </c>
      <c r="IB64" s="21" t="s">
        <v>148</v>
      </c>
      <c r="ID64" s="21">
        <v>1</v>
      </c>
      <c r="IE64" s="22" t="s">
        <v>46</v>
      </c>
      <c r="IF64" s="22"/>
      <c r="IG64" s="22"/>
      <c r="IH64" s="22"/>
      <c r="II64" s="22"/>
    </row>
    <row r="65" spans="1:243" s="21" customFormat="1" ht="63">
      <c r="A65" s="60">
        <v>4.17</v>
      </c>
      <c r="B65" s="61" t="s">
        <v>149</v>
      </c>
      <c r="C65" s="34"/>
      <c r="D65" s="71"/>
      <c r="E65" s="71"/>
      <c r="F65" s="71"/>
      <c r="G65" s="71"/>
      <c r="H65" s="71"/>
      <c r="I65" s="71"/>
      <c r="J65" s="71"/>
      <c r="K65" s="71"/>
      <c r="L65" s="71"/>
      <c r="M65" s="71"/>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IA65" s="21">
        <v>4.17</v>
      </c>
      <c r="IB65" s="21" t="s">
        <v>149</v>
      </c>
      <c r="IE65" s="22"/>
      <c r="IF65" s="22"/>
      <c r="IG65" s="22"/>
      <c r="IH65" s="22"/>
      <c r="II65" s="22"/>
    </row>
    <row r="66" spans="1:243" s="21" customFormat="1" ht="31.5">
      <c r="A66" s="60">
        <v>4.18</v>
      </c>
      <c r="B66" s="61" t="s">
        <v>54</v>
      </c>
      <c r="C66" s="34"/>
      <c r="D66" s="34">
        <v>50</v>
      </c>
      <c r="E66" s="62" t="s">
        <v>59</v>
      </c>
      <c r="F66" s="65">
        <v>73.21</v>
      </c>
      <c r="G66" s="46"/>
      <c r="H66" s="40"/>
      <c r="I66" s="41" t="s">
        <v>33</v>
      </c>
      <c r="J66" s="42">
        <f t="shared" si="4"/>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5"/>
        <v>3660.5</v>
      </c>
      <c r="BB66" s="54">
        <f t="shared" si="6"/>
        <v>3660.5</v>
      </c>
      <c r="BC66" s="59" t="str">
        <f t="shared" si="7"/>
        <v>INR  Three Thousand Six Hundred &amp; Sixty  and Paise Fifty Only</v>
      </c>
      <c r="IA66" s="21">
        <v>4.18</v>
      </c>
      <c r="IB66" s="21" t="s">
        <v>54</v>
      </c>
      <c r="ID66" s="21">
        <v>50</v>
      </c>
      <c r="IE66" s="22" t="s">
        <v>59</v>
      </c>
      <c r="IF66" s="22"/>
      <c r="IG66" s="22"/>
      <c r="IH66" s="22"/>
      <c r="II66" s="22"/>
    </row>
    <row r="67" spans="1:243" s="21" customFormat="1" ht="78.75">
      <c r="A67" s="60">
        <v>4.19</v>
      </c>
      <c r="B67" s="61" t="s">
        <v>150</v>
      </c>
      <c r="C67" s="34"/>
      <c r="D67" s="71"/>
      <c r="E67" s="71"/>
      <c r="F67" s="71"/>
      <c r="G67" s="71"/>
      <c r="H67" s="71"/>
      <c r="I67" s="71"/>
      <c r="J67" s="71"/>
      <c r="K67" s="71"/>
      <c r="L67" s="71"/>
      <c r="M67" s="71"/>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IA67" s="21">
        <v>4.19</v>
      </c>
      <c r="IB67" s="21" t="s">
        <v>150</v>
      </c>
      <c r="IE67" s="22"/>
      <c r="IF67" s="22"/>
      <c r="IG67" s="22"/>
      <c r="IH67" s="22"/>
      <c r="II67" s="22"/>
    </row>
    <row r="68" spans="1:243" s="21" customFormat="1" ht="31.5">
      <c r="A68" s="63">
        <v>4.2</v>
      </c>
      <c r="B68" s="61" t="s">
        <v>54</v>
      </c>
      <c r="C68" s="34"/>
      <c r="D68" s="34">
        <v>50</v>
      </c>
      <c r="E68" s="62" t="s">
        <v>59</v>
      </c>
      <c r="F68" s="65">
        <v>73.21</v>
      </c>
      <c r="G68" s="46"/>
      <c r="H68" s="40"/>
      <c r="I68" s="41" t="s">
        <v>33</v>
      </c>
      <c r="J68" s="42">
        <f t="shared" si="4"/>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 t="shared" si="5"/>
        <v>3660.5</v>
      </c>
      <c r="BB68" s="54">
        <f t="shared" si="6"/>
        <v>3660.5</v>
      </c>
      <c r="BC68" s="59" t="str">
        <f t="shared" si="7"/>
        <v>INR  Three Thousand Six Hundred &amp; Sixty  and Paise Fifty Only</v>
      </c>
      <c r="IA68" s="21">
        <v>4.2</v>
      </c>
      <c r="IB68" s="21" t="s">
        <v>54</v>
      </c>
      <c r="ID68" s="21">
        <v>50</v>
      </c>
      <c r="IE68" s="22" t="s">
        <v>59</v>
      </c>
      <c r="IF68" s="22"/>
      <c r="IG68" s="22"/>
      <c r="IH68" s="22"/>
      <c r="II68" s="22"/>
    </row>
    <row r="69" spans="1:243" s="21" customFormat="1" ht="47.25">
      <c r="A69" s="60">
        <v>4.21</v>
      </c>
      <c r="B69" s="61" t="s">
        <v>151</v>
      </c>
      <c r="C69" s="34"/>
      <c r="D69" s="71"/>
      <c r="E69" s="71"/>
      <c r="F69" s="71"/>
      <c r="G69" s="71"/>
      <c r="H69" s="71"/>
      <c r="I69" s="71"/>
      <c r="J69" s="71"/>
      <c r="K69" s="71"/>
      <c r="L69" s="71"/>
      <c r="M69" s="71"/>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IA69" s="21">
        <v>4.21</v>
      </c>
      <c r="IB69" s="21" t="s">
        <v>151</v>
      </c>
      <c r="IE69" s="22"/>
      <c r="IF69" s="22"/>
      <c r="IG69" s="22"/>
      <c r="IH69" s="22"/>
      <c r="II69" s="22"/>
    </row>
    <row r="70" spans="1:243" s="21" customFormat="1" ht="31.5">
      <c r="A70" s="60">
        <v>4.22</v>
      </c>
      <c r="B70" s="61" t="s">
        <v>152</v>
      </c>
      <c r="C70" s="34"/>
      <c r="D70" s="71"/>
      <c r="E70" s="71"/>
      <c r="F70" s="71"/>
      <c r="G70" s="71"/>
      <c r="H70" s="71"/>
      <c r="I70" s="71"/>
      <c r="J70" s="71"/>
      <c r="K70" s="71"/>
      <c r="L70" s="71"/>
      <c r="M70" s="71"/>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IA70" s="21">
        <v>4.22</v>
      </c>
      <c r="IB70" s="21" t="s">
        <v>152</v>
      </c>
      <c r="IE70" s="22"/>
      <c r="IF70" s="22"/>
      <c r="IG70" s="22"/>
      <c r="IH70" s="22"/>
      <c r="II70" s="22"/>
    </row>
    <row r="71" spans="1:243" s="21" customFormat="1" ht="28.5">
      <c r="A71" s="60">
        <v>4.23</v>
      </c>
      <c r="B71" s="61" t="s">
        <v>153</v>
      </c>
      <c r="C71" s="34"/>
      <c r="D71" s="34">
        <v>1</v>
      </c>
      <c r="E71" s="62" t="s">
        <v>44</v>
      </c>
      <c r="F71" s="65">
        <v>432.62</v>
      </c>
      <c r="G71" s="46"/>
      <c r="H71" s="40"/>
      <c r="I71" s="41" t="s">
        <v>33</v>
      </c>
      <c r="J71" s="42">
        <f t="shared" si="4"/>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5"/>
        <v>432.62</v>
      </c>
      <c r="BB71" s="54">
        <f t="shared" si="6"/>
        <v>432.62</v>
      </c>
      <c r="BC71" s="59" t="str">
        <f t="shared" si="7"/>
        <v>INR  Four Hundred &amp; Thirty Two  and Paise Sixty Two Only</v>
      </c>
      <c r="IA71" s="21">
        <v>4.23</v>
      </c>
      <c r="IB71" s="21" t="s">
        <v>153</v>
      </c>
      <c r="ID71" s="21">
        <v>1</v>
      </c>
      <c r="IE71" s="22" t="s">
        <v>44</v>
      </c>
      <c r="IF71" s="22"/>
      <c r="IG71" s="22"/>
      <c r="IH71" s="22"/>
      <c r="II71" s="22"/>
    </row>
    <row r="72" spans="1:243" s="21" customFormat="1" ht="47.25">
      <c r="A72" s="60">
        <v>4.24</v>
      </c>
      <c r="B72" s="61" t="s">
        <v>70</v>
      </c>
      <c r="C72" s="34"/>
      <c r="D72" s="34">
        <v>1</v>
      </c>
      <c r="E72" s="62" t="s">
        <v>44</v>
      </c>
      <c r="F72" s="65">
        <v>51.64</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5"/>
        <v>51.64</v>
      </c>
      <c r="BB72" s="54">
        <f t="shared" si="6"/>
        <v>51.64</v>
      </c>
      <c r="BC72" s="59" t="str">
        <f t="shared" si="7"/>
        <v>INR  Fifty One and Paise Sixty Four Only</v>
      </c>
      <c r="IA72" s="21">
        <v>4.24</v>
      </c>
      <c r="IB72" s="21" t="s">
        <v>70</v>
      </c>
      <c r="ID72" s="21">
        <v>1</v>
      </c>
      <c r="IE72" s="22" t="s">
        <v>44</v>
      </c>
      <c r="IF72" s="22"/>
      <c r="IG72" s="22"/>
      <c r="IH72" s="22"/>
      <c r="II72" s="22"/>
    </row>
    <row r="73" spans="1:243" s="21" customFormat="1" ht="15.75">
      <c r="A73" s="60">
        <v>5</v>
      </c>
      <c r="B73" s="61" t="s">
        <v>154</v>
      </c>
      <c r="C73" s="34"/>
      <c r="D73" s="71"/>
      <c r="E73" s="71"/>
      <c r="F73" s="71"/>
      <c r="G73" s="71"/>
      <c r="H73" s="71"/>
      <c r="I73" s="71"/>
      <c r="J73" s="71"/>
      <c r="K73" s="71"/>
      <c r="L73" s="71"/>
      <c r="M73" s="71"/>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IA73" s="21">
        <v>5</v>
      </c>
      <c r="IB73" s="21" t="s">
        <v>154</v>
      </c>
      <c r="IE73" s="22"/>
      <c r="IF73" s="22"/>
      <c r="IG73" s="22"/>
      <c r="IH73" s="22"/>
      <c r="II73" s="22"/>
    </row>
    <row r="74" spans="1:243" s="21" customFormat="1" ht="63">
      <c r="A74" s="60">
        <v>5.01</v>
      </c>
      <c r="B74" s="61" t="s">
        <v>155</v>
      </c>
      <c r="C74" s="34"/>
      <c r="D74" s="71"/>
      <c r="E74" s="71"/>
      <c r="F74" s="71"/>
      <c r="G74" s="71"/>
      <c r="H74" s="71"/>
      <c r="I74" s="71"/>
      <c r="J74" s="71"/>
      <c r="K74" s="71"/>
      <c r="L74" s="71"/>
      <c r="M74" s="71"/>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IA74" s="21">
        <v>5.01</v>
      </c>
      <c r="IB74" s="21" t="s">
        <v>155</v>
      </c>
      <c r="IE74" s="22"/>
      <c r="IF74" s="22"/>
      <c r="IG74" s="22"/>
      <c r="IH74" s="22"/>
      <c r="II74" s="22"/>
    </row>
    <row r="75" spans="1:243" s="21" customFormat="1" ht="42.75">
      <c r="A75" s="60">
        <v>5.02</v>
      </c>
      <c r="B75" s="61" t="s">
        <v>64</v>
      </c>
      <c r="C75" s="34"/>
      <c r="D75" s="34">
        <v>0.5</v>
      </c>
      <c r="E75" s="62" t="s">
        <v>46</v>
      </c>
      <c r="F75" s="65">
        <v>5398.9</v>
      </c>
      <c r="G75" s="46"/>
      <c r="H75" s="40"/>
      <c r="I75" s="41" t="s">
        <v>33</v>
      </c>
      <c r="J75" s="42">
        <f t="shared" si="4"/>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5"/>
        <v>2699.45</v>
      </c>
      <c r="BB75" s="54">
        <f t="shared" si="6"/>
        <v>2699.45</v>
      </c>
      <c r="BC75" s="59" t="str">
        <f t="shared" si="7"/>
        <v>INR  Two Thousand Six Hundred &amp; Ninety Nine  and Paise Forty Five Only</v>
      </c>
      <c r="IA75" s="21">
        <v>5.02</v>
      </c>
      <c r="IB75" s="21" t="s">
        <v>64</v>
      </c>
      <c r="ID75" s="21">
        <v>0.5</v>
      </c>
      <c r="IE75" s="22" t="s">
        <v>46</v>
      </c>
      <c r="IF75" s="22"/>
      <c r="IG75" s="22"/>
      <c r="IH75" s="22"/>
      <c r="II75" s="22"/>
    </row>
    <row r="76" spans="1:243" s="21" customFormat="1" ht="78.75">
      <c r="A76" s="60">
        <v>5.03</v>
      </c>
      <c r="B76" s="61" t="s">
        <v>156</v>
      </c>
      <c r="C76" s="34"/>
      <c r="D76" s="71"/>
      <c r="E76" s="71"/>
      <c r="F76" s="71"/>
      <c r="G76" s="71"/>
      <c r="H76" s="71"/>
      <c r="I76" s="71"/>
      <c r="J76" s="71"/>
      <c r="K76" s="71"/>
      <c r="L76" s="71"/>
      <c r="M76" s="71"/>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IA76" s="21">
        <v>5.03</v>
      </c>
      <c r="IB76" s="21" t="s">
        <v>156</v>
      </c>
      <c r="IE76" s="22"/>
      <c r="IF76" s="22"/>
      <c r="IG76" s="22"/>
      <c r="IH76" s="22"/>
      <c r="II76" s="22"/>
    </row>
    <row r="77" spans="1:243" s="21" customFormat="1" ht="30.75" customHeight="1">
      <c r="A77" s="60">
        <v>5.04</v>
      </c>
      <c r="B77" s="61" t="s">
        <v>64</v>
      </c>
      <c r="C77" s="34"/>
      <c r="D77" s="34">
        <v>0.5</v>
      </c>
      <c r="E77" s="62" t="s">
        <v>46</v>
      </c>
      <c r="F77" s="65">
        <v>6655.37</v>
      </c>
      <c r="G77" s="46"/>
      <c r="H77" s="40"/>
      <c r="I77" s="41" t="s">
        <v>33</v>
      </c>
      <c r="J77" s="42">
        <f t="shared" si="4"/>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5"/>
        <v>3327.69</v>
      </c>
      <c r="BB77" s="54">
        <f t="shared" si="6"/>
        <v>3327.69</v>
      </c>
      <c r="BC77" s="59" t="str">
        <f t="shared" si="7"/>
        <v>INR  Three Thousand Three Hundred &amp; Twenty Seven  and Paise Sixty Nine Only</v>
      </c>
      <c r="IA77" s="21">
        <v>5.04</v>
      </c>
      <c r="IB77" s="21" t="s">
        <v>64</v>
      </c>
      <c r="ID77" s="21">
        <v>0.5</v>
      </c>
      <c r="IE77" s="22" t="s">
        <v>46</v>
      </c>
      <c r="IF77" s="22"/>
      <c r="IG77" s="22"/>
      <c r="IH77" s="22"/>
      <c r="II77" s="22"/>
    </row>
    <row r="78" spans="1:243" s="21" customFormat="1" ht="94.5">
      <c r="A78" s="60">
        <v>5.05</v>
      </c>
      <c r="B78" s="61" t="s">
        <v>157</v>
      </c>
      <c r="C78" s="34"/>
      <c r="D78" s="34">
        <v>0.5</v>
      </c>
      <c r="E78" s="62" t="s">
        <v>43</v>
      </c>
      <c r="F78" s="65">
        <v>657.39</v>
      </c>
      <c r="G78" s="46"/>
      <c r="H78" s="40"/>
      <c r="I78" s="41" t="s">
        <v>33</v>
      </c>
      <c r="J78" s="42">
        <f t="shared" si="4"/>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 t="shared" si="5"/>
        <v>328.7</v>
      </c>
      <c r="BB78" s="54">
        <f t="shared" si="6"/>
        <v>328.7</v>
      </c>
      <c r="BC78" s="59" t="str">
        <f t="shared" si="7"/>
        <v>INR  Three Hundred &amp; Twenty Eight  and Paise Seventy Only</v>
      </c>
      <c r="IA78" s="21">
        <v>5.05</v>
      </c>
      <c r="IB78" s="21" t="s">
        <v>157</v>
      </c>
      <c r="ID78" s="21">
        <v>0.5</v>
      </c>
      <c r="IE78" s="22" t="s">
        <v>43</v>
      </c>
      <c r="IF78" s="22"/>
      <c r="IG78" s="22"/>
      <c r="IH78" s="22"/>
      <c r="II78" s="22"/>
    </row>
    <row r="79" spans="1:243" s="21" customFormat="1" ht="63">
      <c r="A79" s="60">
        <v>5.06</v>
      </c>
      <c r="B79" s="61" t="s">
        <v>158</v>
      </c>
      <c r="C79" s="34"/>
      <c r="D79" s="71"/>
      <c r="E79" s="71"/>
      <c r="F79" s="71"/>
      <c r="G79" s="71"/>
      <c r="H79" s="71"/>
      <c r="I79" s="71"/>
      <c r="J79" s="71"/>
      <c r="K79" s="71"/>
      <c r="L79" s="71"/>
      <c r="M79" s="71"/>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IA79" s="21">
        <v>5.06</v>
      </c>
      <c r="IB79" s="21" t="s">
        <v>158</v>
      </c>
      <c r="IE79" s="22"/>
      <c r="IF79" s="22"/>
      <c r="IG79" s="22"/>
      <c r="IH79" s="22"/>
      <c r="II79" s="22"/>
    </row>
    <row r="80" spans="1:243" s="21" customFormat="1" ht="31.5">
      <c r="A80" s="60">
        <v>5.07</v>
      </c>
      <c r="B80" s="61" t="s">
        <v>159</v>
      </c>
      <c r="C80" s="34"/>
      <c r="D80" s="34">
        <v>1</v>
      </c>
      <c r="E80" s="62" t="s">
        <v>43</v>
      </c>
      <c r="F80" s="65">
        <v>678.43</v>
      </c>
      <c r="G80" s="46"/>
      <c r="H80" s="40"/>
      <c r="I80" s="41" t="s">
        <v>33</v>
      </c>
      <c r="J80" s="42">
        <f t="shared" si="4"/>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 t="shared" si="5"/>
        <v>678.43</v>
      </c>
      <c r="BB80" s="54">
        <f t="shared" si="6"/>
        <v>678.43</v>
      </c>
      <c r="BC80" s="59" t="str">
        <f t="shared" si="7"/>
        <v>INR  Six Hundred &amp; Seventy Eight  and Paise Forty Three Only</v>
      </c>
      <c r="IA80" s="21">
        <v>5.07</v>
      </c>
      <c r="IB80" s="21" t="s">
        <v>159</v>
      </c>
      <c r="ID80" s="21">
        <v>1</v>
      </c>
      <c r="IE80" s="22" t="s">
        <v>43</v>
      </c>
      <c r="IF80" s="22"/>
      <c r="IG80" s="22"/>
      <c r="IH80" s="22"/>
      <c r="II80" s="22"/>
    </row>
    <row r="81" spans="1:243" s="21" customFormat="1" ht="78.75">
      <c r="A81" s="60">
        <v>5.08</v>
      </c>
      <c r="B81" s="61" t="s">
        <v>160</v>
      </c>
      <c r="C81" s="34"/>
      <c r="D81" s="71"/>
      <c r="E81" s="71"/>
      <c r="F81" s="71"/>
      <c r="G81" s="71"/>
      <c r="H81" s="71"/>
      <c r="I81" s="71"/>
      <c r="J81" s="71"/>
      <c r="K81" s="71"/>
      <c r="L81" s="71"/>
      <c r="M81" s="71"/>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IA81" s="21">
        <v>5.08</v>
      </c>
      <c r="IB81" s="21" t="s">
        <v>160</v>
      </c>
      <c r="IE81" s="22"/>
      <c r="IF81" s="22"/>
      <c r="IG81" s="22"/>
      <c r="IH81" s="22"/>
      <c r="II81" s="22"/>
    </row>
    <row r="82" spans="1:243" s="21" customFormat="1" ht="42.75">
      <c r="A82" s="60">
        <v>5.09</v>
      </c>
      <c r="B82" s="61" t="s">
        <v>55</v>
      </c>
      <c r="C82" s="34"/>
      <c r="D82" s="34">
        <v>3</v>
      </c>
      <c r="E82" s="62" t="s">
        <v>43</v>
      </c>
      <c r="F82" s="65">
        <v>817.27</v>
      </c>
      <c r="G82" s="46"/>
      <c r="H82" s="40"/>
      <c r="I82" s="41" t="s">
        <v>33</v>
      </c>
      <c r="J82" s="42">
        <f t="shared" si="4"/>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 t="shared" si="5"/>
        <v>2451.81</v>
      </c>
      <c r="BB82" s="54">
        <f t="shared" si="6"/>
        <v>2451.81</v>
      </c>
      <c r="BC82" s="59" t="str">
        <f t="shared" si="7"/>
        <v>INR  Two Thousand Four Hundred &amp; Fifty One  and Paise Eighty One Only</v>
      </c>
      <c r="IA82" s="21">
        <v>5.09</v>
      </c>
      <c r="IB82" s="21" t="s">
        <v>55</v>
      </c>
      <c r="ID82" s="21">
        <v>3</v>
      </c>
      <c r="IE82" s="22" t="s">
        <v>43</v>
      </c>
      <c r="IF82" s="22"/>
      <c r="IG82" s="22"/>
      <c r="IH82" s="22"/>
      <c r="II82" s="22"/>
    </row>
    <row r="83" spans="1:243" s="21" customFormat="1" ht="126">
      <c r="A83" s="63">
        <v>5.1</v>
      </c>
      <c r="B83" s="61" t="s">
        <v>161</v>
      </c>
      <c r="C83" s="34"/>
      <c r="D83" s="71"/>
      <c r="E83" s="71"/>
      <c r="F83" s="71"/>
      <c r="G83" s="71"/>
      <c r="H83" s="71"/>
      <c r="I83" s="71"/>
      <c r="J83" s="71"/>
      <c r="K83" s="71"/>
      <c r="L83" s="71"/>
      <c r="M83" s="71"/>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IA83" s="21">
        <v>5.1</v>
      </c>
      <c r="IB83" s="21" t="s">
        <v>161</v>
      </c>
      <c r="IE83" s="22"/>
      <c r="IF83" s="22"/>
      <c r="IG83" s="22"/>
      <c r="IH83" s="22"/>
      <c r="II83" s="22"/>
    </row>
    <row r="84" spans="1:243" s="21" customFormat="1" ht="42.75">
      <c r="A84" s="60">
        <v>5.11</v>
      </c>
      <c r="B84" s="61" t="s">
        <v>162</v>
      </c>
      <c r="C84" s="34"/>
      <c r="D84" s="34">
        <v>0.5</v>
      </c>
      <c r="E84" s="62" t="s">
        <v>46</v>
      </c>
      <c r="F84" s="65">
        <v>5545.2</v>
      </c>
      <c r="G84" s="46"/>
      <c r="H84" s="40"/>
      <c r="I84" s="41" t="s">
        <v>33</v>
      </c>
      <c r="J84" s="42">
        <f t="shared" si="4"/>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5"/>
        <v>2772.6</v>
      </c>
      <c r="BB84" s="54">
        <f t="shared" si="6"/>
        <v>2772.6</v>
      </c>
      <c r="BC84" s="59" t="str">
        <f t="shared" si="7"/>
        <v>INR  Two Thousand Seven Hundred &amp; Seventy Two  and Paise Sixty Only</v>
      </c>
      <c r="IA84" s="21">
        <v>5.11</v>
      </c>
      <c r="IB84" s="21" t="s">
        <v>162</v>
      </c>
      <c r="ID84" s="21">
        <v>0.5</v>
      </c>
      <c r="IE84" s="22" t="s">
        <v>46</v>
      </c>
      <c r="IF84" s="22"/>
      <c r="IG84" s="22"/>
      <c r="IH84" s="22"/>
      <c r="II84" s="22"/>
    </row>
    <row r="85" spans="1:243" s="21" customFormat="1" ht="42.75">
      <c r="A85" s="60">
        <v>5.12</v>
      </c>
      <c r="B85" s="61" t="s">
        <v>163</v>
      </c>
      <c r="C85" s="34"/>
      <c r="D85" s="34">
        <v>0.5</v>
      </c>
      <c r="E85" s="62" t="s">
        <v>46</v>
      </c>
      <c r="F85" s="65">
        <v>6867.16</v>
      </c>
      <c r="G85" s="46"/>
      <c r="H85" s="40"/>
      <c r="I85" s="41" t="s">
        <v>33</v>
      </c>
      <c r="J85" s="42">
        <f t="shared" si="4"/>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 t="shared" si="5"/>
        <v>3433.58</v>
      </c>
      <c r="BB85" s="54">
        <f t="shared" si="6"/>
        <v>3433.58</v>
      </c>
      <c r="BC85" s="59" t="str">
        <f t="shared" si="7"/>
        <v>INR  Three Thousand Four Hundred &amp; Thirty Three  and Paise Fifty Eight Only</v>
      </c>
      <c r="IA85" s="21">
        <v>5.12</v>
      </c>
      <c r="IB85" s="21" t="s">
        <v>163</v>
      </c>
      <c r="ID85" s="21">
        <v>0.5</v>
      </c>
      <c r="IE85" s="22" t="s">
        <v>46</v>
      </c>
      <c r="IF85" s="22"/>
      <c r="IG85" s="22"/>
      <c r="IH85" s="22"/>
      <c r="II85" s="22"/>
    </row>
    <row r="86" spans="1:243" s="21" customFormat="1" ht="94.5">
      <c r="A86" s="60">
        <v>5.13</v>
      </c>
      <c r="B86" s="61" t="s">
        <v>164</v>
      </c>
      <c r="C86" s="34"/>
      <c r="D86" s="34">
        <v>15</v>
      </c>
      <c r="E86" s="62" t="s">
        <v>44</v>
      </c>
      <c r="F86" s="65">
        <v>45.59</v>
      </c>
      <c r="G86" s="46"/>
      <c r="H86" s="40"/>
      <c r="I86" s="41" t="s">
        <v>33</v>
      </c>
      <c r="J86" s="42">
        <f t="shared" si="4"/>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5"/>
        <v>683.85</v>
      </c>
      <c r="BB86" s="54">
        <f t="shared" si="6"/>
        <v>683.85</v>
      </c>
      <c r="BC86" s="59" t="str">
        <f t="shared" si="7"/>
        <v>INR  Six Hundred &amp; Eighty Three  and Paise Eighty Five Only</v>
      </c>
      <c r="IA86" s="21">
        <v>5.13</v>
      </c>
      <c r="IB86" s="21" t="s">
        <v>164</v>
      </c>
      <c r="ID86" s="21">
        <v>15</v>
      </c>
      <c r="IE86" s="22" t="s">
        <v>44</v>
      </c>
      <c r="IF86" s="22"/>
      <c r="IG86" s="22"/>
      <c r="IH86" s="22"/>
      <c r="II86" s="22"/>
    </row>
    <row r="87" spans="1:243" s="21" customFormat="1" ht="15.75">
      <c r="A87" s="60">
        <v>6</v>
      </c>
      <c r="B87" s="61" t="s">
        <v>165</v>
      </c>
      <c r="C87" s="34"/>
      <c r="D87" s="71"/>
      <c r="E87" s="71"/>
      <c r="F87" s="71"/>
      <c r="G87" s="71"/>
      <c r="H87" s="71"/>
      <c r="I87" s="71"/>
      <c r="J87" s="71"/>
      <c r="K87" s="71"/>
      <c r="L87" s="71"/>
      <c r="M87" s="71"/>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IA87" s="21">
        <v>6</v>
      </c>
      <c r="IB87" s="21" t="s">
        <v>165</v>
      </c>
      <c r="IE87" s="22"/>
      <c r="IF87" s="22"/>
      <c r="IG87" s="22"/>
      <c r="IH87" s="22"/>
      <c r="II87" s="22"/>
    </row>
    <row r="88" spans="1:243" s="21" customFormat="1" ht="236.25">
      <c r="A88" s="60">
        <v>6.01</v>
      </c>
      <c r="B88" s="61" t="s">
        <v>166</v>
      </c>
      <c r="C88" s="34"/>
      <c r="D88" s="71"/>
      <c r="E88" s="71"/>
      <c r="F88" s="71"/>
      <c r="G88" s="71"/>
      <c r="H88" s="71"/>
      <c r="I88" s="71"/>
      <c r="J88" s="71"/>
      <c r="K88" s="71"/>
      <c r="L88" s="71"/>
      <c r="M88" s="71"/>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IA88" s="21">
        <v>6.01</v>
      </c>
      <c r="IB88" s="21" t="s">
        <v>166</v>
      </c>
      <c r="IE88" s="22"/>
      <c r="IF88" s="22"/>
      <c r="IG88" s="22"/>
      <c r="IH88" s="22"/>
      <c r="II88" s="22"/>
    </row>
    <row r="89" spans="1:243" s="21" customFormat="1" ht="31.5">
      <c r="A89" s="60">
        <v>6.02</v>
      </c>
      <c r="B89" s="61" t="s">
        <v>167</v>
      </c>
      <c r="C89" s="34"/>
      <c r="D89" s="71"/>
      <c r="E89" s="71"/>
      <c r="F89" s="71"/>
      <c r="G89" s="71"/>
      <c r="H89" s="71"/>
      <c r="I89" s="71"/>
      <c r="J89" s="71"/>
      <c r="K89" s="71"/>
      <c r="L89" s="71"/>
      <c r="M89" s="71"/>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IA89" s="21">
        <v>6.02</v>
      </c>
      <c r="IB89" s="21" t="s">
        <v>167</v>
      </c>
      <c r="IE89" s="22"/>
      <c r="IF89" s="22"/>
      <c r="IG89" s="22"/>
      <c r="IH89" s="22"/>
      <c r="II89" s="22"/>
    </row>
    <row r="90" spans="1:243" s="21" customFormat="1" ht="28.5">
      <c r="A90" s="60">
        <v>6.03</v>
      </c>
      <c r="B90" s="61" t="s">
        <v>168</v>
      </c>
      <c r="C90" s="34"/>
      <c r="D90" s="34">
        <v>0.5</v>
      </c>
      <c r="E90" s="62" t="s">
        <v>43</v>
      </c>
      <c r="F90" s="65">
        <v>2238.19</v>
      </c>
      <c r="G90" s="46"/>
      <c r="H90" s="40"/>
      <c r="I90" s="41" t="s">
        <v>33</v>
      </c>
      <c r="J90" s="42">
        <f t="shared" si="4"/>
        <v>1</v>
      </c>
      <c r="K90" s="40" t="s">
        <v>34</v>
      </c>
      <c r="L90" s="40" t="s">
        <v>4</v>
      </c>
      <c r="M90" s="43"/>
      <c r="N90" s="52"/>
      <c r="O90" s="52"/>
      <c r="P90" s="53"/>
      <c r="Q90" s="52"/>
      <c r="R90" s="52"/>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5">
        <f t="shared" si="5"/>
        <v>1119.1</v>
      </c>
      <c r="BB90" s="54">
        <f t="shared" si="6"/>
        <v>1119.1</v>
      </c>
      <c r="BC90" s="59" t="str">
        <f t="shared" si="7"/>
        <v>INR  One Thousand One Hundred &amp; Nineteen  and Paise Ten Only</v>
      </c>
      <c r="IA90" s="21">
        <v>6.03</v>
      </c>
      <c r="IB90" s="21" t="s">
        <v>168</v>
      </c>
      <c r="ID90" s="21">
        <v>0.5</v>
      </c>
      <c r="IE90" s="22" t="s">
        <v>43</v>
      </c>
      <c r="IF90" s="22"/>
      <c r="IG90" s="22"/>
      <c r="IH90" s="22"/>
      <c r="II90" s="22"/>
    </row>
    <row r="91" spans="1:243" s="21" customFormat="1" ht="15.75">
      <c r="A91" s="60">
        <v>6.04</v>
      </c>
      <c r="B91" s="61" t="s">
        <v>169</v>
      </c>
      <c r="C91" s="34"/>
      <c r="D91" s="71"/>
      <c r="E91" s="71"/>
      <c r="F91" s="71"/>
      <c r="G91" s="71"/>
      <c r="H91" s="71"/>
      <c r="I91" s="71"/>
      <c r="J91" s="71"/>
      <c r="K91" s="71"/>
      <c r="L91" s="71"/>
      <c r="M91" s="71"/>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IA91" s="21">
        <v>6.04</v>
      </c>
      <c r="IB91" s="21" t="s">
        <v>169</v>
      </c>
      <c r="IE91" s="22"/>
      <c r="IF91" s="22"/>
      <c r="IG91" s="22"/>
      <c r="IH91" s="22"/>
      <c r="II91" s="22"/>
    </row>
    <row r="92" spans="1:243" s="21" customFormat="1" ht="42.75">
      <c r="A92" s="60">
        <v>6.05</v>
      </c>
      <c r="B92" s="61" t="s">
        <v>170</v>
      </c>
      <c r="C92" s="34"/>
      <c r="D92" s="34">
        <v>0.5</v>
      </c>
      <c r="E92" s="62" t="s">
        <v>43</v>
      </c>
      <c r="F92" s="65">
        <v>3697.81</v>
      </c>
      <c r="G92" s="46"/>
      <c r="H92" s="40"/>
      <c r="I92" s="41" t="s">
        <v>33</v>
      </c>
      <c r="J92" s="42">
        <f t="shared" si="4"/>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 t="shared" si="5"/>
        <v>1848.91</v>
      </c>
      <c r="BB92" s="54">
        <f t="shared" si="6"/>
        <v>1848.91</v>
      </c>
      <c r="BC92" s="59" t="str">
        <f t="shared" si="7"/>
        <v>INR  One Thousand Eight Hundred &amp; Forty Eight  and Paise Ninety One Only</v>
      </c>
      <c r="IA92" s="21">
        <v>6.05</v>
      </c>
      <c r="IB92" s="21" t="s">
        <v>170</v>
      </c>
      <c r="ID92" s="21">
        <v>0.5</v>
      </c>
      <c r="IE92" s="22" t="s">
        <v>43</v>
      </c>
      <c r="IF92" s="22"/>
      <c r="IG92" s="22"/>
      <c r="IH92" s="22"/>
      <c r="II92" s="22"/>
    </row>
    <row r="93" spans="1:243" s="21" customFormat="1" ht="42.75">
      <c r="A93" s="60">
        <v>6.06</v>
      </c>
      <c r="B93" s="61" t="s">
        <v>168</v>
      </c>
      <c r="C93" s="34"/>
      <c r="D93" s="34">
        <v>0.5</v>
      </c>
      <c r="E93" s="62" t="s">
        <v>43</v>
      </c>
      <c r="F93" s="65">
        <v>3513.94</v>
      </c>
      <c r="G93" s="46"/>
      <c r="H93" s="40"/>
      <c r="I93" s="41" t="s">
        <v>33</v>
      </c>
      <c r="J93" s="42">
        <f t="shared" si="4"/>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5"/>
        <v>1756.97</v>
      </c>
      <c r="BB93" s="54">
        <f t="shared" si="6"/>
        <v>1756.97</v>
      </c>
      <c r="BC93" s="59" t="str">
        <f t="shared" si="7"/>
        <v>INR  One Thousand Seven Hundred &amp; Fifty Six  and Paise Ninety Seven Only</v>
      </c>
      <c r="IA93" s="21">
        <v>6.06</v>
      </c>
      <c r="IB93" s="21" t="s">
        <v>168</v>
      </c>
      <c r="ID93" s="21">
        <v>0.5</v>
      </c>
      <c r="IE93" s="22" t="s">
        <v>43</v>
      </c>
      <c r="IF93" s="22"/>
      <c r="IG93" s="22"/>
      <c r="IH93" s="22"/>
      <c r="II93" s="22"/>
    </row>
    <row r="94" spans="1:243" s="21" customFormat="1" ht="94.5">
      <c r="A94" s="60">
        <v>6.07</v>
      </c>
      <c r="B94" s="61" t="s">
        <v>171</v>
      </c>
      <c r="C94" s="34"/>
      <c r="D94" s="71"/>
      <c r="E94" s="71"/>
      <c r="F94" s="71"/>
      <c r="G94" s="71"/>
      <c r="H94" s="71"/>
      <c r="I94" s="71"/>
      <c r="J94" s="71"/>
      <c r="K94" s="71"/>
      <c r="L94" s="71"/>
      <c r="M94" s="71"/>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IA94" s="21">
        <v>6.07</v>
      </c>
      <c r="IB94" s="21" t="s">
        <v>171</v>
      </c>
      <c r="IE94" s="22"/>
      <c r="IF94" s="22"/>
      <c r="IG94" s="22"/>
      <c r="IH94" s="22"/>
      <c r="II94" s="22"/>
    </row>
    <row r="95" spans="1:243" s="21" customFormat="1" ht="28.5">
      <c r="A95" s="60">
        <v>6.08</v>
      </c>
      <c r="B95" s="61" t="s">
        <v>172</v>
      </c>
      <c r="C95" s="34"/>
      <c r="D95" s="34">
        <v>0.5</v>
      </c>
      <c r="E95" s="62" t="s">
        <v>44</v>
      </c>
      <c r="F95" s="65">
        <v>193.2</v>
      </c>
      <c r="G95" s="46"/>
      <c r="H95" s="40"/>
      <c r="I95" s="41" t="s">
        <v>33</v>
      </c>
      <c r="J95" s="42">
        <f t="shared" si="4"/>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5"/>
        <v>96.6</v>
      </c>
      <c r="BB95" s="54">
        <f t="shared" si="6"/>
        <v>96.6</v>
      </c>
      <c r="BC95" s="59" t="str">
        <f t="shared" si="7"/>
        <v>INR  Ninety Six and Paise Sixty Only</v>
      </c>
      <c r="IA95" s="21">
        <v>6.08</v>
      </c>
      <c r="IB95" s="21" t="s">
        <v>172</v>
      </c>
      <c r="ID95" s="21">
        <v>0.5</v>
      </c>
      <c r="IE95" s="22" t="s">
        <v>44</v>
      </c>
      <c r="IF95" s="22"/>
      <c r="IG95" s="22"/>
      <c r="IH95" s="22"/>
      <c r="II95" s="22"/>
    </row>
    <row r="96" spans="1:243" s="21" customFormat="1" ht="28.5">
      <c r="A96" s="60">
        <v>6.09</v>
      </c>
      <c r="B96" s="61" t="s">
        <v>173</v>
      </c>
      <c r="C96" s="34"/>
      <c r="D96" s="34">
        <v>0.5</v>
      </c>
      <c r="E96" s="62" t="s">
        <v>44</v>
      </c>
      <c r="F96" s="65">
        <v>329.9</v>
      </c>
      <c r="G96" s="46"/>
      <c r="H96" s="40"/>
      <c r="I96" s="41" t="s">
        <v>33</v>
      </c>
      <c r="J96" s="42">
        <f t="shared" si="4"/>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5"/>
        <v>164.95</v>
      </c>
      <c r="BB96" s="54">
        <f t="shared" si="6"/>
        <v>164.95</v>
      </c>
      <c r="BC96" s="59" t="str">
        <f t="shared" si="7"/>
        <v>INR  One Hundred &amp; Sixty Four  and Paise Ninety Five Only</v>
      </c>
      <c r="IA96" s="21">
        <v>6.09</v>
      </c>
      <c r="IB96" s="21" t="s">
        <v>173</v>
      </c>
      <c r="ID96" s="21">
        <v>0.5</v>
      </c>
      <c r="IE96" s="22" t="s">
        <v>44</v>
      </c>
      <c r="IF96" s="22"/>
      <c r="IG96" s="22"/>
      <c r="IH96" s="22"/>
      <c r="II96" s="22"/>
    </row>
    <row r="97" spans="1:243" s="21" customFormat="1" ht="141.75">
      <c r="A97" s="63">
        <v>6.1</v>
      </c>
      <c r="B97" s="61" t="s">
        <v>174</v>
      </c>
      <c r="C97" s="34"/>
      <c r="D97" s="34">
        <v>1</v>
      </c>
      <c r="E97" s="62" t="s">
        <v>47</v>
      </c>
      <c r="F97" s="65">
        <v>644.06</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5"/>
        <v>644.06</v>
      </c>
      <c r="BB97" s="54">
        <f t="shared" si="6"/>
        <v>644.06</v>
      </c>
      <c r="BC97" s="59" t="str">
        <f t="shared" si="7"/>
        <v>INR  Six Hundred &amp; Forty Four  and Paise Six Only</v>
      </c>
      <c r="IA97" s="21">
        <v>6.1</v>
      </c>
      <c r="IB97" s="21" t="s">
        <v>174</v>
      </c>
      <c r="ID97" s="21">
        <v>1</v>
      </c>
      <c r="IE97" s="22" t="s">
        <v>47</v>
      </c>
      <c r="IF97" s="22"/>
      <c r="IG97" s="22"/>
      <c r="IH97" s="22"/>
      <c r="II97" s="22"/>
    </row>
    <row r="98" spans="1:243" s="21" customFormat="1" ht="63">
      <c r="A98" s="60">
        <v>6.11</v>
      </c>
      <c r="B98" s="61" t="s">
        <v>175</v>
      </c>
      <c r="C98" s="34"/>
      <c r="D98" s="34">
        <v>0.5</v>
      </c>
      <c r="E98" s="62" t="s">
        <v>43</v>
      </c>
      <c r="F98" s="65">
        <v>322.67</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161.34</v>
      </c>
      <c r="BB98" s="54">
        <f t="shared" si="6"/>
        <v>161.34</v>
      </c>
      <c r="BC98" s="59" t="str">
        <f t="shared" si="7"/>
        <v>INR  One Hundred &amp; Sixty One  and Paise Thirty Four Only</v>
      </c>
      <c r="IA98" s="21">
        <v>6.11</v>
      </c>
      <c r="IB98" s="21" t="s">
        <v>175</v>
      </c>
      <c r="ID98" s="21">
        <v>0.5</v>
      </c>
      <c r="IE98" s="22" t="s">
        <v>43</v>
      </c>
      <c r="IF98" s="22"/>
      <c r="IG98" s="22"/>
      <c r="IH98" s="22"/>
      <c r="II98" s="22"/>
    </row>
    <row r="99" spans="1:243" s="21" customFormat="1" ht="204.75">
      <c r="A99" s="60">
        <v>6.12</v>
      </c>
      <c r="B99" s="61" t="s">
        <v>176</v>
      </c>
      <c r="C99" s="34"/>
      <c r="D99" s="71"/>
      <c r="E99" s="71"/>
      <c r="F99" s="71"/>
      <c r="G99" s="71"/>
      <c r="H99" s="71"/>
      <c r="I99" s="71"/>
      <c r="J99" s="71"/>
      <c r="K99" s="71"/>
      <c r="L99" s="71"/>
      <c r="M99" s="71"/>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IA99" s="21">
        <v>6.12</v>
      </c>
      <c r="IB99" s="21" t="s">
        <v>176</v>
      </c>
      <c r="IE99" s="22"/>
      <c r="IF99" s="22"/>
      <c r="IG99" s="22"/>
      <c r="IH99" s="22"/>
      <c r="II99" s="22"/>
    </row>
    <row r="100" spans="1:243" s="21" customFormat="1" ht="28.5">
      <c r="A100" s="60">
        <v>6.13</v>
      </c>
      <c r="B100" s="61" t="s">
        <v>177</v>
      </c>
      <c r="C100" s="34"/>
      <c r="D100" s="34">
        <v>0.5</v>
      </c>
      <c r="E100" s="62" t="s">
        <v>43</v>
      </c>
      <c r="F100" s="65">
        <v>2820.6</v>
      </c>
      <c r="G100" s="46"/>
      <c r="H100" s="40"/>
      <c r="I100" s="41" t="s">
        <v>33</v>
      </c>
      <c r="J100" s="42">
        <f t="shared" si="4"/>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5"/>
        <v>1410.3</v>
      </c>
      <c r="BB100" s="54">
        <f t="shared" si="6"/>
        <v>1410.3</v>
      </c>
      <c r="BC100" s="59" t="str">
        <f t="shared" si="7"/>
        <v>INR  One Thousand Four Hundred &amp; Ten  and Paise Thirty Only</v>
      </c>
      <c r="IA100" s="21">
        <v>6.13</v>
      </c>
      <c r="IB100" s="21" t="s">
        <v>177</v>
      </c>
      <c r="ID100" s="21">
        <v>0.5</v>
      </c>
      <c r="IE100" s="22" t="s">
        <v>43</v>
      </c>
      <c r="IF100" s="22"/>
      <c r="IG100" s="22"/>
      <c r="IH100" s="22"/>
      <c r="II100" s="22"/>
    </row>
    <row r="101" spans="1:243" s="21" customFormat="1" ht="28.5">
      <c r="A101" s="60">
        <v>6.14</v>
      </c>
      <c r="B101" s="61" t="s">
        <v>178</v>
      </c>
      <c r="C101" s="34"/>
      <c r="D101" s="34">
        <v>0.5</v>
      </c>
      <c r="E101" s="62" t="s">
        <v>43</v>
      </c>
      <c r="F101" s="65">
        <v>2820.6</v>
      </c>
      <c r="G101" s="46"/>
      <c r="H101" s="40"/>
      <c r="I101" s="41" t="s">
        <v>33</v>
      </c>
      <c r="J101" s="42">
        <f t="shared" si="4"/>
        <v>1</v>
      </c>
      <c r="K101" s="40" t="s">
        <v>34</v>
      </c>
      <c r="L101" s="40" t="s">
        <v>4</v>
      </c>
      <c r="M101" s="43"/>
      <c r="N101" s="52"/>
      <c r="O101" s="52"/>
      <c r="P101" s="53"/>
      <c r="Q101" s="52"/>
      <c r="R101" s="52"/>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5">
        <f t="shared" si="5"/>
        <v>1410.3</v>
      </c>
      <c r="BB101" s="54">
        <f t="shared" si="6"/>
        <v>1410.3</v>
      </c>
      <c r="BC101" s="59" t="str">
        <f t="shared" si="7"/>
        <v>INR  One Thousand Four Hundred &amp; Ten  and Paise Thirty Only</v>
      </c>
      <c r="IA101" s="21">
        <v>6.14</v>
      </c>
      <c r="IB101" s="21" t="s">
        <v>178</v>
      </c>
      <c r="ID101" s="21">
        <v>0.5</v>
      </c>
      <c r="IE101" s="22" t="s">
        <v>43</v>
      </c>
      <c r="IF101" s="22"/>
      <c r="IG101" s="22"/>
      <c r="IH101" s="22"/>
      <c r="II101" s="22"/>
    </row>
    <row r="102" spans="1:243" s="21" customFormat="1" ht="157.5">
      <c r="A102" s="60">
        <v>6.15</v>
      </c>
      <c r="B102" s="61" t="s">
        <v>179</v>
      </c>
      <c r="C102" s="34"/>
      <c r="D102" s="71"/>
      <c r="E102" s="71"/>
      <c r="F102" s="71"/>
      <c r="G102" s="71"/>
      <c r="H102" s="71"/>
      <c r="I102" s="71"/>
      <c r="J102" s="71"/>
      <c r="K102" s="71"/>
      <c r="L102" s="71"/>
      <c r="M102" s="71"/>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IA102" s="21">
        <v>6.15</v>
      </c>
      <c r="IB102" s="21" t="s">
        <v>179</v>
      </c>
      <c r="IE102" s="22"/>
      <c r="IF102" s="22"/>
      <c r="IG102" s="22"/>
      <c r="IH102" s="22"/>
      <c r="II102" s="22"/>
    </row>
    <row r="103" spans="1:243" s="21" customFormat="1" ht="28.5">
      <c r="A103" s="60">
        <v>6.16</v>
      </c>
      <c r="B103" s="61" t="s">
        <v>180</v>
      </c>
      <c r="C103" s="34"/>
      <c r="D103" s="34">
        <v>0.5</v>
      </c>
      <c r="E103" s="62" t="s">
        <v>43</v>
      </c>
      <c r="F103" s="65">
        <v>1658.48</v>
      </c>
      <c r="G103" s="46"/>
      <c r="H103" s="40"/>
      <c r="I103" s="41" t="s">
        <v>33</v>
      </c>
      <c r="J103" s="42">
        <f t="shared" si="4"/>
        <v>1</v>
      </c>
      <c r="K103" s="40" t="s">
        <v>34</v>
      </c>
      <c r="L103" s="40" t="s">
        <v>4</v>
      </c>
      <c r="M103" s="43"/>
      <c r="N103" s="52"/>
      <c r="O103" s="52"/>
      <c r="P103" s="53"/>
      <c r="Q103" s="52"/>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5">
        <f t="shared" si="5"/>
        <v>829.24</v>
      </c>
      <c r="BB103" s="54">
        <f t="shared" si="6"/>
        <v>829.24</v>
      </c>
      <c r="BC103" s="59" t="str">
        <f t="shared" si="7"/>
        <v>INR  Eight Hundred &amp; Twenty Nine  and Paise Twenty Four Only</v>
      </c>
      <c r="IA103" s="21">
        <v>6.16</v>
      </c>
      <c r="IB103" s="21" t="s">
        <v>180</v>
      </c>
      <c r="ID103" s="21">
        <v>0.5</v>
      </c>
      <c r="IE103" s="22" t="s">
        <v>43</v>
      </c>
      <c r="IF103" s="22"/>
      <c r="IG103" s="22"/>
      <c r="IH103" s="22"/>
      <c r="II103" s="22"/>
    </row>
    <row r="104" spans="1:243" s="21" customFormat="1" ht="236.25">
      <c r="A104" s="60">
        <v>6.17</v>
      </c>
      <c r="B104" s="61" t="s">
        <v>71</v>
      </c>
      <c r="C104" s="34"/>
      <c r="D104" s="34">
        <v>10</v>
      </c>
      <c r="E104" s="62" t="s">
        <v>43</v>
      </c>
      <c r="F104" s="65">
        <v>903.38</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9033.8</v>
      </c>
      <c r="BB104" s="54">
        <f t="shared" si="6"/>
        <v>9033.8</v>
      </c>
      <c r="BC104" s="59" t="str">
        <f t="shared" si="7"/>
        <v>INR  Nine Thousand  &amp;Thirty Three  and Paise Eighty Only</v>
      </c>
      <c r="IA104" s="21">
        <v>6.17</v>
      </c>
      <c r="IB104" s="21" t="s">
        <v>71</v>
      </c>
      <c r="ID104" s="21">
        <v>10</v>
      </c>
      <c r="IE104" s="22" t="s">
        <v>43</v>
      </c>
      <c r="IF104" s="22"/>
      <c r="IG104" s="22"/>
      <c r="IH104" s="22"/>
      <c r="II104" s="22"/>
    </row>
    <row r="105" spans="1:243" s="21" customFormat="1" ht="15.75">
      <c r="A105" s="60">
        <v>7</v>
      </c>
      <c r="B105" s="61" t="s">
        <v>181</v>
      </c>
      <c r="C105" s="34"/>
      <c r="D105" s="71"/>
      <c r="E105" s="71"/>
      <c r="F105" s="71"/>
      <c r="G105" s="71"/>
      <c r="H105" s="71"/>
      <c r="I105" s="71"/>
      <c r="J105" s="71"/>
      <c r="K105" s="71"/>
      <c r="L105" s="71"/>
      <c r="M105" s="71"/>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IA105" s="21">
        <v>7</v>
      </c>
      <c r="IB105" s="21" t="s">
        <v>181</v>
      </c>
      <c r="IE105" s="22"/>
      <c r="IF105" s="22"/>
      <c r="IG105" s="22"/>
      <c r="IH105" s="22"/>
      <c r="II105" s="22"/>
    </row>
    <row r="106" spans="1:243" s="21" customFormat="1" ht="126">
      <c r="A106" s="60">
        <v>7.01</v>
      </c>
      <c r="B106" s="61" t="s">
        <v>182</v>
      </c>
      <c r="C106" s="34"/>
      <c r="D106" s="71"/>
      <c r="E106" s="71"/>
      <c r="F106" s="71"/>
      <c r="G106" s="71"/>
      <c r="H106" s="71"/>
      <c r="I106" s="71"/>
      <c r="J106" s="71"/>
      <c r="K106" s="71"/>
      <c r="L106" s="71"/>
      <c r="M106" s="71"/>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IA106" s="21">
        <v>7.01</v>
      </c>
      <c r="IB106" s="21" t="s">
        <v>182</v>
      </c>
      <c r="IE106" s="22"/>
      <c r="IF106" s="22"/>
      <c r="IG106" s="22"/>
      <c r="IH106" s="22"/>
      <c r="II106" s="22"/>
    </row>
    <row r="107" spans="1:243" s="21" customFormat="1" ht="42.75">
      <c r="A107" s="60">
        <v>7.02</v>
      </c>
      <c r="B107" s="61" t="s">
        <v>73</v>
      </c>
      <c r="C107" s="34"/>
      <c r="D107" s="34">
        <v>0.1</v>
      </c>
      <c r="E107" s="62" t="s">
        <v>46</v>
      </c>
      <c r="F107" s="65">
        <v>114145.59</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11414.56</v>
      </c>
      <c r="BB107" s="54">
        <f t="shared" si="6"/>
        <v>11414.56</v>
      </c>
      <c r="BC107" s="59" t="str">
        <f t="shared" si="7"/>
        <v>INR  Eleven Thousand Four Hundred &amp; Fourteen  and Paise Fifty Six Only</v>
      </c>
      <c r="IA107" s="21">
        <v>7.02</v>
      </c>
      <c r="IB107" s="21" t="s">
        <v>73</v>
      </c>
      <c r="ID107" s="21">
        <v>0.1</v>
      </c>
      <c r="IE107" s="22" t="s">
        <v>46</v>
      </c>
      <c r="IF107" s="22"/>
      <c r="IG107" s="22"/>
      <c r="IH107" s="22"/>
      <c r="II107" s="22"/>
    </row>
    <row r="108" spans="1:243" s="21" customFormat="1" ht="42.75">
      <c r="A108" s="60">
        <v>7.03</v>
      </c>
      <c r="B108" s="61" t="s">
        <v>72</v>
      </c>
      <c r="C108" s="34"/>
      <c r="D108" s="34">
        <v>0.5</v>
      </c>
      <c r="E108" s="62" t="s">
        <v>46</v>
      </c>
      <c r="F108" s="65">
        <v>92351.78</v>
      </c>
      <c r="G108" s="46"/>
      <c r="H108" s="40"/>
      <c r="I108" s="41" t="s">
        <v>33</v>
      </c>
      <c r="J108" s="42">
        <f t="shared" si="4"/>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 t="shared" si="5"/>
        <v>46175.89</v>
      </c>
      <c r="BB108" s="54">
        <f t="shared" si="6"/>
        <v>46175.89</v>
      </c>
      <c r="BC108" s="59" t="str">
        <f t="shared" si="7"/>
        <v>INR  Forty Six Thousand One Hundred &amp; Seventy Five  and Paise Eighty Nine Only</v>
      </c>
      <c r="IA108" s="21">
        <v>7.03</v>
      </c>
      <c r="IB108" s="21" t="s">
        <v>72</v>
      </c>
      <c r="ID108" s="21">
        <v>0.5</v>
      </c>
      <c r="IE108" s="22" t="s">
        <v>46</v>
      </c>
      <c r="IF108" s="22"/>
      <c r="IG108" s="22"/>
      <c r="IH108" s="22"/>
      <c r="II108" s="22"/>
    </row>
    <row r="109" spans="1:243" s="21" customFormat="1" ht="173.25">
      <c r="A109" s="60">
        <v>7.04</v>
      </c>
      <c r="B109" s="61" t="s">
        <v>183</v>
      </c>
      <c r="C109" s="34"/>
      <c r="D109" s="71"/>
      <c r="E109" s="71"/>
      <c r="F109" s="71"/>
      <c r="G109" s="71"/>
      <c r="H109" s="71"/>
      <c r="I109" s="71"/>
      <c r="J109" s="71"/>
      <c r="K109" s="71"/>
      <c r="L109" s="71"/>
      <c r="M109" s="71"/>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IA109" s="21">
        <v>7.04</v>
      </c>
      <c r="IB109" s="21" t="s">
        <v>183</v>
      </c>
      <c r="IE109" s="22"/>
      <c r="IF109" s="22"/>
      <c r="IG109" s="22"/>
      <c r="IH109" s="22"/>
      <c r="II109" s="22"/>
    </row>
    <row r="110" spans="1:243" s="21" customFormat="1" ht="15.75">
      <c r="A110" s="60">
        <v>7.05</v>
      </c>
      <c r="B110" s="61" t="s">
        <v>73</v>
      </c>
      <c r="C110" s="34"/>
      <c r="D110" s="71"/>
      <c r="E110" s="71"/>
      <c r="F110" s="71"/>
      <c r="G110" s="71"/>
      <c r="H110" s="71"/>
      <c r="I110" s="71"/>
      <c r="J110" s="71"/>
      <c r="K110" s="71"/>
      <c r="L110" s="71"/>
      <c r="M110" s="71"/>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IA110" s="21">
        <v>7.05</v>
      </c>
      <c r="IB110" s="21" t="s">
        <v>73</v>
      </c>
      <c r="IE110" s="22"/>
      <c r="IF110" s="22"/>
      <c r="IG110" s="22"/>
      <c r="IH110" s="22"/>
      <c r="II110" s="22"/>
    </row>
    <row r="111" spans="1:243" s="21" customFormat="1" ht="42.75">
      <c r="A111" s="60">
        <v>7.06</v>
      </c>
      <c r="B111" s="61" t="s">
        <v>184</v>
      </c>
      <c r="C111" s="34"/>
      <c r="D111" s="34">
        <v>0.5</v>
      </c>
      <c r="E111" s="62" t="s">
        <v>43</v>
      </c>
      <c r="F111" s="65">
        <v>3168.22</v>
      </c>
      <c r="G111" s="46"/>
      <c r="H111" s="40"/>
      <c r="I111" s="41" t="s">
        <v>33</v>
      </c>
      <c r="J111" s="42">
        <f t="shared" si="4"/>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5"/>
        <v>1584.11</v>
      </c>
      <c r="BB111" s="54">
        <f t="shared" si="6"/>
        <v>1584.11</v>
      </c>
      <c r="BC111" s="59" t="str">
        <f t="shared" si="7"/>
        <v>INR  One Thousand Five Hundred &amp; Eighty Four  and Paise Eleven Only</v>
      </c>
      <c r="IA111" s="21">
        <v>7.06</v>
      </c>
      <c r="IB111" s="21" t="s">
        <v>184</v>
      </c>
      <c r="ID111" s="21">
        <v>0.5</v>
      </c>
      <c r="IE111" s="22" t="s">
        <v>43</v>
      </c>
      <c r="IF111" s="22"/>
      <c r="IG111" s="22"/>
      <c r="IH111" s="22"/>
      <c r="II111" s="22"/>
    </row>
    <row r="112" spans="1:243" s="21" customFormat="1" ht="157.5">
      <c r="A112" s="60">
        <v>7.07</v>
      </c>
      <c r="B112" s="61" t="s">
        <v>185</v>
      </c>
      <c r="C112" s="34"/>
      <c r="D112" s="71"/>
      <c r="E112" s="71"/>
      <c r="F112" s="71"/>
      <c r="G112" s="71"/>
      <c r="H112" s="71"/>
      <c r="I112" s="71"/>
      <c r="J112" s="71"/>
      <c r="K112" s="71"/>
      <c r="L112" s="71"/>
      <c r="M112" s="71"/>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IA112" s="21">
        <v>7.07</v>
      </c>
      <c r="IB112" s="21" t="s">
        <v>185</v>
      </c>
      <c r="IE112" s="22"/>
      <c r="IF112" s="22"/>
      <c r="IG112" s="22"/>
      <c r="IH112" s="22"/>
      <c r="II112" s="22"/>
    </row>
    <row r="113" spans="1:243" s="21" customFormat="1" ht="42.75">
      <c r="A113" s="60">
        <v>7.08</v>
      </c>
      <c r="B113" s="61" t="s">
        <v>73</v>
      </c>
      <c r="C113" s="34"/>
      <c r="D113" s="34">
        <v>0.5</v>
      </c>
      <c r="E113" s="62" t="s">
        <v>43</v>
      </c>
      <c r="F113" s="65">
        <v>2579.83</v>
      </c>
      <c r="G113" s="46"/>
      <c r="H113" s="40"/>
      <c r="I113" s="41" t="s">
        <v>33</v>
      </c>
      <c r="J113" s="42">
        <f t="shared" si="4"/>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5"/>
        <v>1289.92</v>
      </c>
      <c r="BB113" s="54">
        <f t="shared" si="6"/>
        <v>1289.92</v>
      </c>
      <c r="BC113" s="59" t="str">
        <f t="shared" si="7"/>
        <v>INR  One Thousand Two Hundred &amp; Eighty Nine  and Paise Ninety Two Only</v>
      </c>
      <c r="IA113" s="21">
        <v>7.08</v>
      </c>
      <c r="IB113" s="21" t="s">
        <v>73</v>
      </c>
      <c r="ID113" s="21">
        <v>0.5</v>
      </c>
      <c r="IE113" s="22" t="s">
        <v>43</v>
      </c>
      <c r="IF113" s="22"/>
      <c r="IG113" s="22"/>
      <c r="IH113" s="22"/>
      <c r="II113" s="22"/>
    </row>
    <row r="114" spans="1:243" s="21" customFormat="1" ht="15.75">
      <c r="A114" s="60">
        <v>7.09</v>
      </c>
      <c r="B114" s="61" t="s">
        <v>186</v>
      </c>
      <c r="C114" s="34"/>
      <c r="D114" s="71"/>
      <c r="E114" s="71"/>
      <c r="F114" s="71"/>
      <c r="G114" s="71"/>
      <c r="H114" s="71"/>
      <c r="I114" s="71"/>
      <c r="J114" s="71"/>
      <c r="K114" s="71"/>
      <c r="L114" s="71"/>
      <c r="M114" s="71"/>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IA114" s="21">
        <v>7.09</v>
      </c>
      <c r="IB114" s="21" t="s">
        <v>186</v>
      </c>
      <c r="IE114" s="22"/>
      <c r="IF114" s="22"/>
      <c r="IG114" s="22"/>
      <c r="IH114" s="22"/>
      <c r="II114" s="22"/>
    </row>
    <row r="115" spans="1:243" s="21" customFormat="1" ht="31.5">
      <c r="A115" s="63">
        <v>7.1</v>
      </c>
      <c r="B115" s="61" t="s">
        <v>187</v>
      </c>
      <c r="C115" s="34"/>
      <c r="D115" s="34">
        <v>0.5</v>
      </c>
      <c r="E115" s="62" t="s">
        <v>43</v>
      </c>
      <c r="F115" s="65">
        <v>1571.72</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785.86</v>
      </c>
      <c r="BB115" s="54">
        <f t="shared" si="6"/>
        <v>785.86</v>
      </c>
      <c r="BC115" s="59" t="str">
        <f t="shared" si="7"/>
        <v>INR  Seven Hundred &amp; Eighty Five  and Paise Eighty Six Only</v>
      </c>
      <c r="IA115" s="21">
        <v>7.1</v>
      </c>
      <c r="IB115" s="21" t="s">
        <v>187</v>
      </c>
      <c r="ID115" s="21">
        <v>0.5</v>
      </c>
      <c r="IE115" s="22" t="s">
        <v>43</v>
      </c>
      <c r="IF115" s="22"/>
      <c r="IG115" s="22"/>
      <c r="IH115" s="22"/>
      <c r="II115" s="22"/>
    </row>
    <row r="116" spans="1:243" s="21" customFormat="1" ht="63">
      <c r="A116" s="60">
        <v>7.11</v>
      </c>
      <c r="B116" s="61" t="s">
        <v>188</v>
      </c>
      <c r="C116" s="34"/>
      <c r="D116" s="34">
        <v>1</v>
      </c>
      <c r="E116" s="62" t="s">
        <v>43</v>
      </c>
      <c r="F116" s="65">
        <v>1278.91</v>
      </c>
      <c r="G116" s="46"/>
      <c r="H116" s="40"/>
      <c r="I116" s="41" t="s">
        <v>33</v>
      </c>
      <c r="J116" s="42">
        <f t="shared" si="4"/>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5"/>
        <v>1278.91</v>
      </c>
      <c r="BB116" s="54">
        <f t="shared" si="6"/>
        <v>1278.91</v>
      </c>
      <c r="BC116" s="59" t="str">
        <f t="shared" si="7"/>
        <v>INR  One Thousand Two Hundred &amp; Seventy Eight  and Paise Ninety One Only</v>
      </c>
      <c r="IA116" s="21">
        <v>7.11</v>
      </c>
      <c r="IB116" s="21" t="s">
        <v>188</v>
      </c>
      <c r="ID116" s="21">
        <v>1</v>
      </c>
      <c r="IE116" s="22" t="s">
        <v>43</v>
      </c>
      <c r="IF116" s="22"/>
      <c r="IG116" s="22"/>
      <c r="IH116" s="22"/>
      <c r="II116" s="22"/>
    </row>
    <row r="117" spans="1:243" s="21" customFormat="1" ht="94.5">
      <c r="A117" s="60">
        <v>7.12</v>
      </c>
      <c r="B117" s="61" t="s">
        <v>189</v>
      </c>
      <c r="C117" s="34"/>
      <c r="D117" s="71"/>
      <c r="E117" s="71"/>
      <c r="F117" s="71"/>
      <c r="G117" s="71"/>
      <c r="H117" s="71"/>
      <c r="I117" s="71"/>
      <c r="J117" s="71"/>
      <c r="K117" s="71"/>
      <c r="L117" s="71"/>
      <c r="M117" s="71"/>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IA117" s="21">
        <v>7.12</v>
      </c>
      <c r="IB117" s="21" t="s">
        <v>189</v>
      </c>
      <c r="IE117" s="22"/>
      <c r="IF117" s="22"/>
      <c r="IG117" s="22"/>
      <c r="IH117" s="22"/>
      <c r="II117" s="22"/>
    </row>
    <row r="118" spans="1:243" s="21" customFormat="1" ht="15.75">
      <c r="A118" s="60">
        <v>7.13</v>
      </c>
      <c r="B118" s="61" t="s">
        <v>73</v>
      </c>
      <c r="C118" s="34"/>
      <c r="D118" s="71"/>
      <c r="E118" s="71"/>
      <c r="F118" s="71"/>
      <c r="G118" s="71"/>
      <c r="H118" s="71"/>
      <c r="I118" s="71"/>
      <c r="J118" s="71"/>
      <c r="K118" s="71"/>
      <c r="L118" s="71"/>
      <c r="M118" s="71"/>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IA118" s="21">
        <v>7.13</v>
      </c>
      <c r="IB118" s="21" t="s">
        <v>73</v>
      </c>
      <c r="IE118" s="22"/>
      <c r="IF118" s="22"/>
      <c r="IG118" s="22"/>
      <c r="IH118" s="22"/>
      <c r="II118" s="22"/>
    </row>
    <row r="119" spans="1:243" s="21" customFormat="1" ht="28.5">
      <c r="A119" s="60">
        <v>7.14</v>
      </c>
      <c r="B119" s="61" t="s">
        <v>74</v>
      </c>
      <c r="C119" s="34"/>
      <c r="D119" s="34">
        <v>5</v>
      </c>
      <c r="E119" s="62" t="s">
        <v>43</v>
      </c>
      <c r="F119" s="65">
        <v>3817.4</v>
      </c>
      <c r="G119" s="46"/>
      <c r="H119" s="40"/>
      <c r="I119" s="41" t="s">
        <v>33</v>
      </c>
      <c r="J119" s="42">
        <f t="shared" si="4"/>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5"/>
        <v>19087</v>
      </c>
      <c r="BB119" s="54">
        <f t="shared" si="6"/>
        <v>19087</v>
      </c>
      <c r="BC119" s="59" t="str">
        <f t="shared" si="7"/>
        <v>INR  Nineteen Thousand  &amp;Eighty Seven  Only</v>
      </c>
      <c r="IA119" s="21">
        <v>7.14</v>
      </c>
      <c r="IB119" s="21" t="s">
        <v>74</v>
      </c>
      <c r="ID119" s="21">
        <v>5</v>
      </c>
      <c r="IE119" s="22" t="s">
        <v>43</v>
      </c>
      <c r="IF119" s="22"/>
      <c r="IG119" s="22"/>
      <c r="IH119" s="22"/>
      <c r="II119" s="22"/>
    </row>
    <row r="120" spans="1:243" s="21" customFormat="1" ht="110.25">
      <c r="A120" s="60">
        <v>7.15</v>
      </c>
      <c r="B120" s="61" t="s">
        <v>190</v>
      </c>
      <c r="C120" s="34"/>
      <c r="D120" s="34">
        <v>1</v>
      </c>
      <c r="E120" s="62" t="s">
        <v>43</v>
      </c>
      <c r="F120" s="65">
        <v>187.68</v>
      </c>
      <c r="G120" s="46"/>
      <c r="H120" s="40"/>
      <c r="I120" s="41" t="s">
        <v>33</v>
      </c>
      <c r="J120" s="42">
        <f t="shared" si="4"/>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5"/>
        <v>187.68</v>
      </c>
      <c r="BB120" s="54">
        <f t="shared" si="6"/>
        <v>187.68</v>
      </c>
      <c r="BC120" s="59" t="str">
        <f t="shared" si="7"/>
        <v>INR  One Hundred &amp; Eighty Seven  and Paise Sixty Eight Only</v>
      </c>
      <c r="IA120" s="21">
        <v>7.15</v>
      </c>
      <c r="IB120" s="21" t="s">
        <v>190</v>
      </c>
      <c r="ID120" s="21">
        <v>1</v>
      </c>
      <c r="IE120" s="22" t="s">
        <v>43</v>
      </c>
      <c r="IF120" s="22"/>
      <c r="IG120" s="22"/>
      <c r="IH120" s="22"/>
      <c r="II120" s="22"/>
    </row>
    <row r="121" spans="1:243" s="21" customFormat="1" ht="173.25">
      <c r="A121" s="60">
        <v>7.16</v>
      </c>
      <c r="B121" s="61" t="s">
        <v>191</v>
      </c>
      <c r="C121" s="34"/>
      <c r="D121" s="71"/>
      <c r="E121" s="71"/>
      <c r="F121" s="71"/>
      <c r="G121" s="71"/>
      <c r="H121" s="71"/>
      <c r="I121" s="71"/>
      <c r="J121" s="71"/>
      <c r="K121" s="71"/>
      <c r="L121" s="71"/>
      <c r="M121" s="71"/>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IA121" s="21">
        <v>7.16</v>
      </c>
      <c r="IB121" s="21" t="s">
        <v>191</v>
      </c>
      <c r="IE121" s="22"/>
      <c r="IF121" s="22"/>
      <c r="IG121" s="22"/>
      <c r="IH121" s="22"/>
      <c r="II121" s="22"/>
    </row>
    <row r="122" spans="1:243" s="21" customFormat="1" ht="28.5">
      <c r="A122" s="60">
        <v>7.17</v>
      </c>
      <c r="B122" s="61" t="s">
        <v>180</v>
      </c>
      <c r="C122" s="34"/>
      <c r="D122" s="34">
        <v>0.5</v>
      </c>
      <c r="E122" s="62" t="s">
        <v>43</v>
      </c>
      <c r="F122" s="65">
        <v>1046.21</v>
      </c>
      <c r="G122" s="46"/>
      <c r="H122" s="40"/>
      <c r="I122" s="41" t="s">
        <v>33</v>
      </c>
      <c r="J122" s="42">
        <f t="shared" si="4"/>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5"/>
        <v>523.11</v>
      </c>
      <c r="BB122" s="54">
        <f t="shared" si="6"/>
        <v>523.11</v>
      </c>
      <c r="BC122" s="59" t="str">
        <f t="shared" si="7"/>
        <v>INR  Five Hundred &amp; Twenty Three  and Paise Eleven Only</v>
      </c>
      <c r="IA122" s="21">
        <v>7.17</v>
      </c>
      <c r="IB122" s="21" t="s">
        <v>180</v>
      </c>
      <c r="ID122" s="21">
        <v>0.5</v>
      </c>
      <c r="IE122" s="22" t="s">
        <v>43</v>
      </c>
      <c r="IF122" s="22"/>
      <c r="IG122" s="22"/>
      <c r="IH122" s="22"/>
      <c r="II122" s="22"/>
    </row>
    <row r="123" spans="1:243" s="21" customFormat="1" ht="126">
      <c r="A123" s="60">
        <v>7.18</v>
      </c>
      <c r="B123" s="61" t="s">
        <v>192</v>
      </c>
      <c r="C123" s="34"/>
      <c r="D123" s="71"/>
      <c r="E123" s="71"/>
      <c r="F123" s="71"/>
      <c r="G123" s="71"/>
      <c r="H123" s="71"/>
      <c r="I123" s="71"/>
      <c r="J123" s="71"/>
      <c r="K123" s="71"/>
      <c r="L123" s="71"/>
      <c r="M123" s="71"/>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IA123" s="21">
        <v>7.18</v>
      </c>
      <c r="IB123" s="21" t="s">
        <v>192</v>
      </c>
      <c r="IE123" s="22"/>
      <c r="IF123" s="22"/>
      <c r="IG123" s="22"/>
      <c r="IH123" s="22"/>
      <c r="II123" s="22"/>
    </row>
    <row r="124" spans="1:243" s="21" customFormat="1" ht="47.25">
      <c r="A124" s="60">
        <v>7.19</v>
      </c>
      <c r="B124" s="61" t="s">
        <v>193</v>
      </c>
      <c r="C124" s="34"/>
      <c r="D124" s="34">
        <v>0.5</v>
      </c>
      <c r="E124" s="62" t="s">
        <v>43</v>
      </c>
      <c r="F124" s="65">
        <v>2651.42</v>
      </c>
      <c r="G124" s="46"/>
      <c r="H124" s="40"/>
      <c r="I124" s="41" t="s">
        <v>33</v>
      </c>
      <c r="J124" s="42">
        <f t="shared" si="4"/>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5"/>
        <v>1325.71</v>
      </c>
      <c r="BB124" s="54">
        <f t="shared" si="6"/>
        <v>1325.71</v>
      </c>
      <c r="BC124" s="59" t="str">
        <f t="shared" si="7"/>
        <v>INR  One Thousand Three Hundred &amp; Twenty Five  and Paise Seventy One Only</v>
      </c>
      <c r="IA124" s="21">
        <v>7.19</v>
      </c>
      <c r="IB124" s="21" t="s">
        <v>193</v>
      </c>
      <c r="ID124" s="21">
        <v>0.5</v>
      </c>
      <c r="IE124" s="22" t="s">
        <v>43</v>
      </c>
      <c r="IF124" s="22"/>
      <c r="IG124" s="22"/>
      <c r="IH124" s="22"/>
      <c r="II124" s="22"/>
    </row>
    <row r="125" spans="1:243" s="21" customFormat="1" ht="141.75">
      <c r="A125" s="63">
        <v>7.2</v>
      </c>
      <c r="B125" s="61" t="s">
        <v>194</v>
      </c>
      <c r="C125" s="34"/>
      <c r="D125" s="71"/>
      <c r="E125" s="71"/>
      <c r="F125" s="71"/>
      <c r="G125" s="71"/>
      <c r="H125" s="71"/>
      <c r="I125" s="71"/>
      <c r="J125" s="71"/>
      <c r="K125" s="71"/>
      <c r="L125" s="71"/>
      <c r="M125" s="71"/>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IA125" s="21">
        <v>7.2</v>
      </c>
      <c r="IB125" s="21" t="s">
        <v>194</v>
      </c>
      <c r="IE125" s="22"/>
      <c r="IF125" s="22"/>
      <c r="IG125" s="22"/>
      <c r="IH125" s="22"/>
      <c r="II125" s="22"/>
    </row>
    <row r="126" spans="1:243" s="21" customFormat="1" ht="63">
      <c r="A126" s="60">
        <v>7.21</v>
      </c>
      <c r="B126" s="61" t="s">
        <v>195</v>
      </c>
      <c r="C126" s="34"/>
      <c r="D126" s="34">
        <v>1</v>
      </c>
      <c r="E126" s="62" t="s">
        <v>43</v>
      </c>
      <c r="F126" s="65">
        <v>1562.78</v>
      </c>
      <c r="G126" s="46"/>
      <c r="H126" s="40"/>
      <c r="I126" s="41" t="s">
        <v>33</v>
      </c>
      <c r="J126" s="42">
        <f aca="true" t="shared" si="8" ref="J126:J132">IF(I126="Less(-)",-1,1)</f>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aca="true" t="shared" si="9" ref="BA126:BA132">total_amount_ba($B$2,$D$2,D126,F126,J126,K126,M126)</f>
        <v>1562.78</v>
      </c>
      <c r="BB126" s="54">
        <f aca="true" t="shared" si="10" ref="BB126:BB132">BA126+SUM(N126:AZ126)</f>
        <v>1562.78</v>
      </c>
      <c r="BC126" s="59" t="str">
        <f aca="true" t="shared" si="11" ref="BC126:BC132">SpellNumber(L126,BB126)</f>
        <v>INR  One Thousand Five Hundred &amp; Sixty Two  and Paise Seventy Eight Only</v>
      </c>
      <c r="IA126" s="21">
        <v>7.21</v>
      </c>
      <c r="IB126" s="21" t="s">
        <v>195</v>
      </c>
      <c r="ID126" s="21">
        <v>1</v>
      </c>
      <c r="IE126" s="22" t="s">
        <v>43</v>
      </c>
      <c r="IF126" s="22"/>
      <c r="IG126" s="22"/>
      <c r="IH126" s="22"/>
      <c r="II126" s="22"/>
    </row>
    <row r="127" spans="1:243" s="21" customFormat="1" ht="78.75">
      <c r="A127" s="60">
        <v>7.22</v>
      </c>
      <c r="B127" s="61" t="s">
        <v>196</v>
      </c>
      <c r="C127" s="34"/>
      <c r="D127" s="34">
        <v>0.5</v>
      </c>
      <c r="E127" s="62" t="s">
        <v>43</v>
      </c>
      <c r="F127" s="65">
        <v>351.95</v>
      </c>
      <c r="G127" s="46"/>
      <c r="H127" s="40"/>
      <c r="I127" s="41" t="s">
        <v>33</v>
      </c>
      <c r="J127" s="42">
        <f t="shared" si="8"/>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 t="shared" si="9"/>
        <v>175.98</v>
      </c>
      <c r="BB127" s="54">
        <f t="shared" si="10"/>
        <v>175.98</v>
      </c>
      <c r="BC127" s="59" t="str">
        <f t="shared" si="11"/>
        <v>INR  One Hundred &amp; Seventy Five  and Paise Ninety Eight Only</v>
      </c>
      <c r="IA127" s="21">
        <v>7.22</v>
      </c>
      <c r="IB127" s="21" t="s">
        <v>196</v>
      </c>
      <c r="ID127" s="21">
        <v>0.5</v>
      </c>
      <c r="IE127" s="22" t="s">
        <v>43</v>
      </c>
      <c r="IF127" s="22"/>
      <c r="IG127" s="22"/>
      <c r="IH127" s="22"/>
      <c r="II127" s="22"/>
    </row>
    <row r="128" spans="1:243" s="21" customFormat="1" ht="63">
      <c r="A128" s="60">
        <v>7.23</v>
      </c>
      <c r="B128" s="61" t="s">
        <v>197</v>
      </c>
      <c r="C128" s="34"/>
      <c r="D128" s="71"/>
      <c r="E128" s="71"/>
      <c r="F128" s="71"/>
      <c r="G128" s="71"/>
      <c r="H128" s="71"/>
      <c r="I128" s="71"/>
      <c r="J128" s="71"/>
      <c r="K128" s="71"/>
      <c r="L128" s="71"/>
      <c r="M128" s="71"/>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IA128" s="21">
        <v>7.23</v>
      </c>
      <c r="IB128" s="21" t="s">
        <v>197</v>
      </c>
      <c r="IE128" s="22"/>
      <c r="IF128" s="22"/>
      <c r="IG128" s="22"/>
      <c r="IH128" s="22"/>
      <c r="II128" s="22"/>
    </row>
    <row r="129" spans="1:243" s="21" customFormat="1" ht="28.5">
      <c r="A129" s="60">
        <v>7.24</v>
      </c>
      <c r="B129" s="61" t="s">
        <v>198</v>
      </c>
      <c r="C129" s="34"/>
      <c r="D129" s="34">
        <v>0.5</v>
      </c>
      <c r="E129" s="62" t="s">
        <v>43</v>
      </c>
      <c r="F129" s="65">
        <v>152.52</v>
      </c>
      <c r="G129" s="46"/>
      <c r="H129" s="40"/>
      <c r="I129" s="41" t="s">
        <v>33</v>
      </c>
      <c r="J129" s="42">
        <f t="shared" si="8"/>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9"/>
        <v>76.26</v>
      </c>
      <c r="BB129" s="54">
        <f t="shared" si="10"/>
        <v>76.26</v>
      </c>
      <c r="BC129" s="59" t="str">
        <f t="shared" si="11"/>
        <v>INR  Seventy Six and Paise Twenty Six Only</v>
      </c>
      <c r="IA129" s="21">
        <v>7.24</v>
      </c>
      <c r="IB129" s="21" t="s">
        <v>198</v>
      </c>
      <c r="ID129" s="21">
        <v>0.5</v>
      </c>
      <c r="IE129" s="22" t="s">
        <v>43</v>
      </c>
      <c r="IF129" s="22"/>
      <c r="IG129" s="22"/>
      <c r="IH129" s="22"/>
      <c r="II129" s="22"/>
    </row>
    <row r="130" spans="1:243" s="21" customFormat="1" ht="47.25">
      <c r="A130" s="60">
        <v>7.25</v>
      </c>
      <c r="B130" s="61" t="s">
        <v>199</v>
      </c>
      <c r="C130" s="34"/>
      <c r="D130" s="34">
        <v>0.5</v>
      </c>
      <c r="E130" s="62" t="s">
        <v>43</v>
      </c>
      <c r="F130" s="65">
        <v>82.11</v>
      </c>
      <c r="G130" s="46"/>
      <c r="H130" s="40"/>
      <c r="I130" s="41" t="s">
        <v>33</v>
      </c>
      <c r="J130" s="42">
        <f t="shared" si="8"/>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9"/>
        <v>41.06</v>
      </c>
      <c r="BB130" s="54">
        <f t="shared" si="10"/>
        <v>41.06</v>
      </c>
      <c r="BC130" s="59" t="str">
        <f t="shared" si="11"/>
        <v>INR  Forty One and Paise Six Only</v>
      </c>
      <c r="IA130" s="21">
        <v>7.25</v>
      </c>
      <c r="IB130" s="21" t="s">
        <v>199</v>
      </c>
      <c r="ID130" s="21">
        <v>0.5</v>
      </c>
      <c r="IE130" s="22" t="s">
        <v>43</v>
      </c>
      <c r="IF130" s="22"/>
      <c r="IG130" s="22"/>
      <c r="IH130" s="22"/>
      <c r="II130" s="22"/>
    </row>
    <row r="131" spans="1:243" s="21" customFormat="1" ht="110.25">
      <c r="A131" s="60">
        <v>7.26</v>
      </c>
      <c r="B131" s="61" t="s">
        <v>200</v>
      </c>
      <c r="C131" s="34"/>
      <c r="D131" s="71"/>
      <c r="E131" s="71"/>
      <c r="F131" s="71"/>
      <c r="G131" s="71"/>
      <c r="H131" s="71"/>
      <c r="I131" s="71"/>
      <c r="J131" s="71"/>
      <c r="K131" s="71"/>
      <c r="L131" s="71"/>
      <c r="M131" s="71"/>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IA131" s="21">
        <v>7.26</v>
      </c>
      <c r="IB131" s="21" t="s">
        <v>200</v>
      </c>
      <c r="IE131" s="22"/>
      <c r="IF131" s="22"/>
      <c r="IG131" s="22"/>
      <c r="IH131" s="22"/>
      <c r="II131" s="22"/>
    </row>
    <row r="132" spans="1:243" s="21" customFormat="1" ht="15.75">
      <c r="A132" s="60">
        <v>7.27</v>
      </c>
      <c r="B132" s="61" t="s">
        <v>184</v>
      </c>
      <c r="C132" s="34"/>
      <c r="D132" s="71"/>
      <c r="E132" s="71"/>
      <c r="F132" s="71"/>
      <c r="G132" s="71"/>
      <c r="H132" s="71"/>
      <c r="I132" s="71"/>
      <c r="J132" s="71"/>
      <c r="K132" s="71"/>
      <c r="L132" s="71"/>
      <c r="M132" s="71"/>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IA132" s="21">
        <v>7.27</v>
      </c>
      <c r="IB132" s="21" t="s">
        <v>184</v>
      </c>
      <c r="IE132" s="22"/>
      <c r="IF132" s="22"/>
      <c r="IG132" s="22"/>
      <c r="IH132" s="22"/>
      <c r="II132" s="22"/>
    </row>
    <row r="133" spans="1:243" s="21" customFormat="1" ht="31.5">
      <c r="A133" s="60">
        <v>7.28</v>
      </c>
      <c r="B133" s="61" t="s">
        <v>201</v>
      </c>
      <c r="C133" s="34"/>
      <c r="D133" s="71"/>
      <c r="E133" s="71"/>
      <c r="F133" s="71"/>
      <c r="G133" s="71"/>
      <c r="H133" s="71"/>
      <c r="I133" s="71"/>
      <c r="J133" s="71"/>
      <c r="K133" s="71"/>
      <c r="L133" s="71"/>
      <c r="M133" s="71"/>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IA133" s="21">
        <v>7.28</v>
      </c>
      <c r="IB133" s="21" t="s">
        <v>201</v>
      </c>
      <c r="IE133" s="22"/>
      <c r="IF133" s="22"/>
      <c r="IG133" s="22"/>
      <c r="IH133" s="22"/>
      <c r="II133" s="22"/>
    </row>
    <row r="134" spans="1:243" s="21" customFormat="1" ht="42.75">
      <c r="A134" s="60">
        <v>7.29</v>
      </c>
      <c r="B134" s="61" t="s">
        <v>73</v>
      </c>
      <c r="C134" s="34"/>
      <c r="D134" s="34">
        <v>0.5</v>
      </c>
      <c r="E134" s="62" t="s">
        <v>43</v>
      </c>
      <c r="F134" s="65">
        <v>3701.18</v>
      </c>
      <c r="G134" s="46"/>
      <c r="H134" s="40"/>
      <c r="I134" s="41" t="s">
        <v>33</v>
      </c>
      <c r="J134" s="42">
        <f aca="true" t="shared" si="12" ref="J133:J191">IF(I134="Less(-)",-1,1)</f>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aca="true" t="shared" si="13" ref="BA133:BA191">total_amount_ba($B$2,$D$2,D134,F134,J134,K134,M134)</f>
        <v>1850.59</v>
      </c>
      <c r="BB134" s="54">
        <f aca="true" t="shared" si="14" ref="BB133:BB191">BA134+SUM(N134:AZ134)</f>
        <v>1850.59</v>
      </c>
      <c r="BC134" s="59" t="str">
        <f aca="true" t="shared" si="15" ref="BC133:BC191">SpellNumber(L134,BB134)</f>
        <v>INR  One Thousand Eight Hundred &amp; Fifty  and Paise Fifty Nine Only</v>
      </c>
      <c r="IA134" s="21">
        <v>7.29</v>
      </c>
      <c r="IB134" s="21" t="s">
        <v>73</v>
      </c>
      <c r="ID134" s="21">
        <v>0.5</v>
      </c>
      <c r="IE134" s="22" t="s">
        <v>43</v>
      </c>
      <c r="IF134" s="22"/>
      <c r="IG134" s="22"/>
      <c r="IH134" s="22"/>
      <c r="II134" s="22"/>
    </row>
    <row r="135" spans="1:243" s="21" customFormat="1" ht="78.75">
      <c r="A135" s="63">
        <v>7.3</v>
      </c>
      <c r="B135" s="61" t="s">
        <v>202</v>
      </c>
      <c r="C135" s="34"/>
      <c r="D135" s="71"/>
      <c r="E135" s="71"/>
      <c r="F135" s="71"/>
      <c r="G135" s="71"/>
      <c r="H135" s="71"/>
      <c r="I135" s="71"/>
      <c r="J135" s="71"/>
      <c r="K135" s="71"/>
      <c r="L135" s="71"/>
      <c r="M135" s="71"/>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IA135" s="21">
        <v>7.3</v>
      </c>
      <c r="IB135" s="21" t="s">
        <v>202</v>
      </c>
      <c r="IE135" s="22"/>
      <c r="IF135" s="22"/>
      <c r="IG135" s="22"/>
      <c r="IH135" s="22"/>
      <c r="II135" s="22"/>
    </row>
    <row r="136" spans="1:243" s="21" customFormat="1" ht="15.75">
      <c r="A136" s="60">
        <v>7.31</v>
      </c>
      <c r="B136" s="61" t="s">
        <v>203</v>
      </c>
      <c r="C136" s="34"/>
      <c r="D136" s="71"/>
      <c r="E136" s="71"/>
      <c r="F136" s="71"/>
      <c r="G136" s="71"/>
      <c r="H136" s="71"/>
      <c r="I136" s="71"/>
      <c r="J136" s="71"/>
      <c r="K136" s="71"/>
      <c r="L136" s="71"/>
      <c r="M136" s="71"/>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IA136" s="21">
        <v>7.31</v>
      </c>
      <c r="IB136" s="21" t="s">
        <v>203</v>
      </c>
      <c r="IE136" s="22"/>
      <c r="IF136" s="22"/>
      <c r="IG136" s="22"/>
      <c r="IH136" s="22"/>
      <c r="II136" s="22"/>
    </row>
    <row r="137" spans="1:243" s="21" customFormat="1" ht="28.5">
      <c r="A137" s="60">
        <v>7.32</v>
      </c>
      <c r="B137" s="61" t="s">
        <v>204</v>
      </c>
      <c r="C137" s="34"/>
      <c r="D137" s="34">
        <v>1</v>
      </c>
      <c r="E137" s="62" t="s">
        <v>44</v>
      </c>
      <c r="F137" s="65">
        <v>161.86</v>
      </c>
      <c r="G137" s="46"/>
      <c r="H137" s="40"/>
      <c r="I137" s="41" t="s">
        <v>33</v>
      </c>
      <c r="J137" s="42">
        <f t="shared" si="12"/>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13"/>
        <v>161.86</v>
      </c>
      <c r="BB137" s="54">
        <f t="shared" si="14"/>
        <v>161.86</v>
      </c>
      <c r="BC137" s="59" t="str">
        <f t="shared" si="15"/>
        <v>INR  One Hundred &amp; Sixty One  and Paise Eighty Six Only</v>
      </c>
      <c r="IA137" s="21">
        <v>7.32</v>
      </c>
      <c r="IB137" s="21" t="s">
        <v>204</v>
      </c>
      <c r="ID137" s="21">
        <v>1</v>
      </c>
      <c r="IE137" s="22" t="s">
        <v>44</v>
      </c>
      <c r="IF137" s="22"/>
      <c r="IG137" s="22"/>
      <c r="IH137" s="22"/>
      <c r="II137" s="22"/>
    </row>
    <row r="138" spans="1:243" s="21" customFormat="1" ht="28.5">
      <c r="A138" s="60">
        <v>7.33</v>
      </c>
      <c r="B138" s="61" t="s">
        <v>205</v>
      </c>
      <c r="C138" s="34"/>
      <c r="D138" s="34">
        <v>1</v>
      </c>
      <c r="E138" s="62" t="s">
        <v>44</v>
      </c>
      <c r="F138" s="65">
        <v>203.55</v>
      </c>
      <c r="G138" s="46"/>
      <c r="H138" s="40"/>
      <c r="I138" s="41" t="s">
        <v>33</v>
      </c>
      <c r="J138" s="42">
        <f t="shared" si="12"/>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13"/>
        <v>203.55</v>
      </c>
      <c r="BB138" s="54">
        <f t="shared" si="14"/>
        <v>203.55</v>
      </c>
      <c r="BC138" s="59" t="str">
        <f t="shared" si="15"/>
        <v>INR  Two Hundred &amp; Three  and Paise Fifty Five Only</v>
      </c>
      <c r="IA138" s="21">
        <v>7.33</v>
      </c>
      <c r="IB138" s="21" t="s">
        <v>205</v>
      </c>
      <c r="ID138" s="21">
        <v>1</v>
      </c>
      <c r="IE138" s="22" t="s">
        <v>44</v>
      </c>
      <c r="IF138" s="22"/>
      <c r="IG138" s="22"/>
      <c r="IH138" s="22"/>
      <c r="II138" s="22"/>
    </row>
    <row r="139" spans="1:243" s="21" customFormat="1" ht="110.25">
      <c r="A139" s="60">
        <v>7.34</v>
      </c>
      <c r="B139" s="61" t="s">
        <v>206</v>
      </c>
      <c r="C139" s="34"/>
      <c r="D139" s="71"/>
      <c r="E139" s="71"/>
      <c r="F139" s="71"/>
      <c r="G139" s="71"/>
      <c r="H139" s="71"/>
      <c r="I139" s="71"/>
      <c r="J139" s="71"/>
      <c r="K139" s="71"/>
      <c r="L139" s="71"/>
      <c r="M139" s="71"/>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IA139" s="21">
        <v>7.34</v>
      </c>
      <c r="IB139" s="21" t="s">
        <v>206</v>
      </c>
      <c r="IE139" s="22"/>
      <c r="IF139" s="22"/>
      <c r="IG139" s="22"/>
      <c r="IH139" s="22"/>
      <c r="II139" s="22"/>
    </row>
    <row r="140" spans="1:243" s="21" customFormat="1" ht="28.5">
      <c r="A140" s="60">
        <v>7.35</v>
      </c>
      <c r="B140" s="61" t="s">
        <v>207</v>
      </c>
      <c r="C140" s="34"/>
      <c r="D140" s="34">
        <v>1</v>
      </c>
      <c r="E140" s="62" t="s">
        <v>44</v>
      </c>
      <c r="F140" s="65">
        <v>327.18</v>
      </c>
      <c r="G140" s="46"/>
      <c r="H140" s="40"/>
      <c r="I140" s="41" t="s">
        <v>33</v>
      </c>
      <c r="J140" s="42">
        <f t="shared" si="12"/>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13"/>
        <v>327.18</v>
      </c>
      <c r="BB140" s="54">
        <f t="shared" si="14"/>
        <v>327.18</v>
      </c>
      <c r="BC140" s="59" t="str">
        <f t="shared" si="15"/>
        <v>INR  Three Hundred &amp; Twenty Seven  and Paise Eighteen Only</v>
      </c>
      <c r="IA140" s="21">
        <v>7.35</v>
      </c>
      <c r="IB140" s="21" t="s">
        <v>207</v>
      </c>
      <c r="ID140" s="21">
        <v>1</v>
      </c>
      <c r="IE140" s="22" t="s">
        <v>44</v>
      </c>
      <c r="IF140" s="22"/>
      <c r="IG140" s="22"/>
      <c r="IH140" s="22"/>
      <c r="II140" s="22"/>
    </row>
    <row r="141" spans="1:243" s="21" customFormat="1" ht="64.5" customHeight="1">
      <c r="A141" s="60">
        <v>7.36</v>
      </c>
      <c r="B141" s="61" t="s">
        <v>208</v>
      </c>
      <c r="C141" s="34"/>
      <c r="D141" s="71"/>
      <c r="E141" s="71"/>
      <c r="F141" s="71"/>
      <c r="G141" s="71"/>
      <c r="H141" s="71"/>
      <c r="I141" s="71"/>
      <c r="J141" s="71"/>
      <c r="K141" s="71"/>
      <c r="L141" s="71"/>
      <c r="M141" s="71"/>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IA141" s="21">
        <v>7.36</v>
      </c>
      <c r="IB141" s="21" t="s">
        <v>208</v>
      </c>
      <c r="IE141" s="22"/>
      <c r="IF141" s="22"/>
      <c r="IG141" s="22"/>
      <c r="IH141" s="22"/>
      <c r="II141" s="22"/>
    </row>
    <row r="142" spans="1:243" s="21" customFormat="1" ht="42.75">
      <c r="A142" s="60">
        <v>7.37</v>
      </c>
      <c r="B142" s="61" t="s">
        <v>209</v>
      </c>
      <c r="C142" s="34"/>
      <c r="D142" s="34">
        <v>10</v>
      </c>
      <c r="E142" s="62" t="s">
        <v>59</v>
      </c>
      <c r="F142" s="65">
        <v>144.94</v>
      </c>
      <c r="G142" s="46"/>
      <c r="H142" s="40"/>
      <c r="I142" s="41" t="s">
        <v>33</v>
      </c>
      <c r="J142" s="42">
        <f t="shared" si="12"/>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13"/>
        <v>1449.4</v>
      </c>
      <c r="BB142" s="54">
        <f t="shared" si="14"/>
        <v>1449.4</v>
      </c>
      <c r="BC142" s="59" t="str">
        <f t="shared" si="15"/>
        <v>INR  One Thousand Four Hundred &amp; Forty Nine  and Paise Forty Only</v>
      </c>
      <c r="IA142" s="21">
        <v>7.37</v>
      </c>
      <c r="IB142" s="21" t="s">
        <v>209</v>
      </c>
      <c r="ID142" s="21">
        <v>10</v>
      </c>
      <c r="IE142" s="22" t="s">
        <v>59</v>
      </c>
      <c r="IF142" s="22"/>
      <c r="IG142" s="22"/>
      <c r="IH142" s="22"/>
      <c r="II142" s="22"/>
    </row>
    <row r="143" spans="1:243" s="21" customFormat="1" ht="31.5">
      <c r="A143" s="60">
        <v>7.38</v>
      </c>
      <c r="B143" s="61" t="s">
        <v>75</v>
      </c>
      <c r="C143" s="34"/>
      <c r="D143" s="34">
        <v>10</v>
      </c>
      <c r="E143" s="62" t="s">
        <v>59</v>
      </c>
      <c r="F143" s="65">
        <v>160.89</v>
      </c>
      <c r="G143" s="46"/>
      <c r="H143" s="40"/>
      <c r="I143" s="41" t="s">
        <v>33</v>
      </c>
      <c r="J143" s="42">
        <f t="shared" si="12"/>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13"/>
        <v>1608.9</v>
      </c>
      <c r="BB143" s="54">
        <f t="shared" si="14"/>
        <v>1608.9</v>
      </c>
      <c r="BC143" s="59" t="str">
        <f t="shared" si="15"/>
        <v>INR  One Thousand Six Hundred &amp; Eight  and Paise Ninety Only</v>
      </c>
      <c r="IA143" s="21">
        <v>7.38</v>
      </c>
      <c r="IB143" s="21" t="s">
        <v>75</v>
      </c>
      <c r="ID143" s="21">
        <v>10</v>
      </c>
      <c r="IE143" s="22" t="s">
        <v>59</v>
      </c>
      <c r="IF143" s="22"/>
      <c r="IG143" s="22"/>
      <c r="IH143" s="22"/>
      <c r="II143" s="22"/>
    </row>
    <row r="144" spans="1:243" s="21" customFormat="1" ht="110.25">
      <c r="A144" s="60">
        <v>7.39</v>
      </c>
      <c r="B144" s="61" t="s">
        <v>210</v>
      </c>
      <c r="C144" s="34"/>
      <c r="D144" s="34">
        <v>10</v>
      </c>
      <c r="E144" s="62" t="s">
        <v>43</v>
      </c>
      <c r="F144" s="65">
        <v>1269.93</v>
      </c>
      <c r="G144" s="46"/>
      <c r="H144" s="40"/>
      <c r="I144" s="41" t="s">
        <v>33</v>
      </c>
      <c r="J144" s="42">
        <f t="shared" si="12"/>
        <v>1</v>
      </c>
      <c r="K144" s="40" t="s">
        <v>34</v>
      </c>
      <c r="L144" s="40" t="s">
        <v>4</v>
      </c>
      <c r="M144" s="43"/>
      <c r="N144" s="52"/>
      <c r="O144" s="52"/>
      <c r="P144" s="53"/>
      <c r="Q144" s="52"/>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5">
        <f t="shared" si="13"/>
        <v>12699.3</v>
      </c>
      <c r="BB144" s="54">
        <f t="shared" si="14"/>
        <v>12699.3</v>
      </c>
      <c r="BC144" s="59" t="str">
        <f t="shared" si="15"/>
        <v>INR  Twelve Thousand Six Hundred &amp; Ninety Nine  and Paise Thirty Only</v>
      </c>
      <c r="IA144" s="21">
        <v>7.39</v>
      </c>
      <c r="IB144" s="21" t="s">
        <v>210</v>
      </c>
      <c r="ID144" s="21">
        <v>10</v>
      </c>
      <c r="IE144" s="22" t="s">
        <v>43</v>
      </c>
      <c r="IF144" s="22"/>
      <c r="IG144" s="22"/>
      <c r="IH144" s="22"/>
      <c r="II144" s="22"/>
    </row>
    <row r="145" spans="1:243" s="21" customFormat="1" ht="110.25">
      <c r="A145" s="63">
        <v>7.4</v>
      </c>
      <c r="B145" s="61" t="s">
        <v>211</v>
      </c>
      <c r="C145" s="34"/>
      <c r="D145" s="71"/>
      <c r="E145" s="71"/>
      <c r="F145" s="71"/>
      <c r="G145" s="71"/>
      <c r="H145" s="71"/>
      <c r="I145" s="71"/>
      <c r="J145" s="71"/>
      <c r="K145" s="71"/>
      <c r="L145" s="71"/>
      <c r="M145" s="71"/>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IA145" s="21">
        <v>7.4</v>
      </c>
      <c r="IB145" s="21" t="s">
        <v>211</v>
      </c>
      <c r="IE145" s="22"/>
      <c r="IF145" s="22"/>
      <c r="IG145" s="22"/>
      <c r="IH145" s="22"/>
      <c r="II145" s="22"/>
    </row>
    <row r="146" spans="1:243" s="21" customFormat="1" ht="31.5">
      <c r="A146" s="60">
        <v>7.41</v>
      </c>
      <c r="B146" s="61" t="s">
        <v>212</v>
      </c>
      <c r="C146" s="34"/>
      <c r="D146" s="34">
        <v>1</v>
      </c>
      <c r="E146" s="62" t="s">
        <v>43</v>
      </c>
      <c r="F146" s="65">
        <v>993.73</v>
      </c>
      <c r="G146" s="46"/>
      <c r="H146" s="40"/>
      <c r="I146" s="41" t="s">
        <v>33</v>
      </c>
      <c r="J146" s="42">
        <f t="shared" si="12"/>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 t="shared" si="13"/>
        <v>993.73</v>
      </c>
      <c r="BB146" s="54">
        <f t="shared" si="14"/>
        <v>993.73</v>
      </c>
      <c r="BC146" s="59" t="str">
        <f t="shared" si="15"/>
        <v>INR  Nine Hundred &amp; Ninety Three  and Paise Seventy Three Only</v>
      </c>
      <c r="IA146" s="21">
        <v>7.41</v>
      </c>
      <c r="IB146" s="21" t="s">
        <v>212</v>
      </c>
      <c r="ID146" s="21">
        <v>1</v>
      </c>
      <c r="IE146" s="22" t="s">
        <v>43</v>
      </c>
      <c r="IF146" s="22"/>
      <c r="IG146" s="22"/>
      <c r="IH146" s="22"/>
      <c r="II146" s="22"/>
    </row>
    <row r="147" spans="1:243" s="21" customFormat="1" ht="28.5">
      <c r="A147" s="60">
        <v>7.42</v>
      </c>
      <c r="B147" s="61" t="s">
        <v>213</v>
      </c>
      <c r="C147" s="34"/>
      <c r="D147" s="34">
        <v>1</v>
      </c>
      <c r="E147" s="62" t="s">
        <v>43</v>
      </c>
      <c r="F147" s="65">
        <v>685.01</v>
      </c>
      <c r="G147" s="46"/>
      <c r="H147" s="40"/>
      <c r="I147" s="41" t="s">
        <v>33</v>
      </c>
      <c r="J147" s="42">
        <f t="shared" si="12"/>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13"/>
        <v>685.01</v>
      </c>
      <c r="BB147" s="54">
        <f t="shared" si="14"/>
        <v>685.01</v>
      </c>
      <c r="BC147" s="59" t="str">
        <f t="shared" si="15"/>
        <v>INR  Six Hundred &amp; Eighty Five  and Paise One Only</v>
      </c>
      <c r="IA147" s="21">
        <v>7.42</v>
      </c>
      <c r="IB147" s="21" t="s">
        <v>213</v>
      </c>
      <c r="ID147" s="21">
        <v>1</v>
      </c>
      <c r="IE147" s="22" t="s">
        <v>43</v>
      </c>
      <c r="IF147" s="22"/>
      <c r="IG147" s="22"/>
      <c r="IH147" s="22"/>
      <c r="II147" s="22"/>
    </row>
    <row r="148" spans="1:243" s="21" customFormat="1" ht="126">
      <c r="A148" s="60">
        <v>7.43</v>
      </c>
      <c r="B148" s="61" t="s">
        <v>60</v>
      </c>
      <c r="C148" s="34"/>
      <c r="D148" s="34">
        <v>5</v>
      </c>
      <c r="E148" s="62" t="s">
        <v>47</v>
      </c>
      <c r="F148" s="65">
        <v>157.12</v>
      </c>
      <c r="G148" s="46"/>
      <c r="H148" s="40"/>
      <c r="I148" s="41" t="s">
        <v>33</v>
      </c>
      <c r="J148" s="42">
        <f t="shared" si="12"/>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13"/>
        <v>785.6</v>
      </c>
      <c r="BB148" s="54">
        <f t="shared" si="14"/>
        <v>785.6</v>
      </c>
      <c r="BC148" s="59" t="str">
        <f t="shared" si="15"/>
        <v>INR  Seven Hundred &amp; Eighty Five  and Paise Sixty Only</v>
      </c>
      <c r="IA148" s="21">
        <v>7.43</v>
      </c>
      <c r="IB148" s="21" t="s">
        <v>60</v>
      </c>
      <c r="ID148" s="21">
        <v>5</v>
      </c>
      <c r="IE148" s="22" t="s">
        <v>47</v>
      </c>
      <c r="IF148" s="22"/>
      <c r="IG148" s="22"/>
      <c r="IH148" s="22"/>
      <c r="II148" s="22"/>
    </row>
    <row r="149" spans="1:243" s="21" customFormat="1" ht="47.25">
      <c r="A149" s="60">
        <v>7.44</v>
      </c>
      <c r="B149" s="61" t="s">
        <v>214</v>
      </c>
      <c r="C149" s="34"/>
      <c r="D149" s="71"/>
      <c r="E149" s="71"/>
      <c r="F149" s="71"/>
      <c r="G149" s="71"/>
      <c r="H149" s="71"/>
      <c r="I149" s="71"/>
      <c r="J149" s="71"/>
      <c r="K149" s="71"/>
      <c r="L149" s="71"/>
      <c r="M149" s="71"/>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IA149" s="21">
        <v>7.44</v>
      </c>
      <c r="IB149" s="21" t="s">
        <v>214</v>
      </c>
      <c r="IE149" s="22"/>
      <c r="IF149" s="22"/>
      <c r="IG149" s="22"/>
      <c r="IH149" s="22"/>
      <c r="II149" s="22"/>
    </row>
    <row r="150" spans="1:243" s="21" customFormat="1" ht="28.5">
      <c r="A150" s="60">
        <v>7.45</v>
      </c>
      <c r="B150" s="61" t="s">
        <v>215</v>
      </c>
      <c r="C150" s="34"/>
      <c r="D150" s="34">
        <v>1</v>
      </c>
      <c r="E150" s="62" t="s">
        <v>47</v>
      </c>
      <c r="F150" s="65">
        <v>40.55</v>
      </c>
      <c r="G150" s="46"/>
      <c r="H150" s="40"/>
      <c r="I150" s="41" t="s">
        <v>33</v>
      </c>
      <c r="J150" s="42">
        <f t="shared" si="12"/>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13"/>
        <v>40.55</v>
      </c>
      <c r="BB150" s="54">
        <f t="shared" si="14"/>
        <v>40.55</v>
      </c>
      <c r="BC150" s="59" t="str">
        <f t="shared" si="15"/>
        <v>INR  Forty and Paise Fifty Five Only</v>
      </c>
      <c r="IA150" s="21">
        <v>7.45</v>
      </c>
      <c r="IB150" s="21" t="s">
        <v>215</v>
      </c>
      <c r="ID150" s="21">
        <v>1</v>
      </c>
      <c r="IE150" s="22" t="s">
        <v>47</v>
      </c>
      <c r="IF150" s="22"/>
      <c r="IG150" s="22"/>
      <c r="IH150" s="22"/>
      <c r="II150" s="22"/>
    </row>
    <row r="151" spans="1:243" s="21" customFormat="1" ht="28.5">
      <c r="A151" s="60">
        <v>7.46</v>
      </c>
      <c r="B151" s="61" t="s">
        <v>216</v>
      </c>
      <c r="C151" s="34"/>
      <c r="D151" s="34">
        <v>1</v>
      </c>
      <c r="E151" s="62" t="s">
        <v>47</v>
      </c>
      <c r="F151" s="65">
        <v>32.7</v>
      </c>
      <c r="G151" s="46"/>
      <c r="H151" s="40"/>
      <c r="I151" s="41" t="s">
        <v>33</v>
      </c>
      <c r="J151" s="42">
        <f t="shared" si="12"/>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t="shared" si="13"/>
        <v>32.7</v>
      </c>
      <c r="BB151" s="54">
        <f t="shared" si="14"/>
        <v>32.7</v>
      </c>
      <c r="BC151" s="59" t="str">
        <f t="shared" si="15"/>
        <v>INR  Thirty Two and Paise Seventy Only</v>
      </c>
      <c r="IA151" s="21">
        <v>7.46</v>
      </c>
      <c r="IB151" s="21" t="s">
        <v>216</v>
      </c>
      <c r="ID151" s="21">
        <v>1</v>
      </c>
      <c r="IE151" s="22" t="s">
        <v>47</v>
      </c>
      <c r="IF151" s="22"/>
      <c r="IG151" s="22"/>
      <c r="IH151" s="22"/>
      <c r="II151" s="22"/>
    </row>
    <row r="152" spans="1:243" s="21" customFormat="1" ht="47.25">
      <c r="A152" s="60">
        <v>7.47</v>
      </c>
      <c r="B152" s="61" t="s">
        <v>217</v>
      </c>
      <c r="C152" s="34"/>
      <c r="D152" s="71"/>
      <c r="E152" s="71"/>
      <c r="F152" s="71"/>
      <c r="G152" s="71"/>
      <c r="H152" s="71"/>
      <c r="I152" s="71"/>
      <c r="J152" s="71"/>
      <c r="K152" s="71"/>
      <c r="L152" s="71"/>
      <c r="M152" s="71"/>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IA152" s="21">
        <v>7.47</v>
      </c>
      <c r="IB152" s="21" t="s">
        <v>217</v>
      </c>
      <c r="IE152" s="22"/>
      <c r="IF152" s="22"/>
      <c r="IG152" s="22"/>
      <c r="IH152" s="22"/>
      <c r="II152" s="22"/>
    </row>
    <row r="153" spans="1:243" s="21" customFormat="1" ht="28.5">
      <c r="A153" s="60">
        <v>7.48</v>
      </c>
      <c r="B153" s="61" t="s">
        <v>218</v>
      </c>
      <c r="C153" s="34"/>
      <c r="D153" s="34">
        <v>1</v>
      </c>
      <c r="E153" s="62" t="s">
        <v>47</v>
      </c>
      <c r="F153" s="65">
        <v>160.72</v>
      </c>
      <c r="G153" s="46"/>
      <c r="H153" s="40"/>
      <c r="I153" s="41" t="s">
        <v>33</v>
      </c>
      <c r="J153" s="42">
        <f t="shared" si="12"/>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t="shared" si="13"/>
        <v>160.72</v>
      </c>
      <c r="BB153" s="54">
        <f t="shared" si="14"/>
        <v>160.72</v>
      </c>
      <c r="BC153" s="59" t="str">
        <f t="shared" si="15"/>
        <v>INR  One Hundred &amp; Sixty  and Paise Seventy Two Only</v>
      </c>
      <c r="IA153" s="21">
        <v>7.48</v>
      </c>
      <c r="IB153" s="21" t="s">
        <v>218</v>
      </c>
      <c r="ID153" s="21">
        <v>1</v>
      </c>
      <c r="IE153" s="22" t="s">
        <v>47</v>
      </c>
      <c r="IF153" s="22"/>
      <c r="IG153" s="22"/>
      <c r="IH153" s="22"/>
      <c r="II153" s="22"/>
    </row>
    <row r="154" spans="1:243" s="21" customFormat="1" ht="28.5">
      <c r="A154" s="60">
        <v>7.49</v>
      </c>
      <c r="B154" s="61" t="s">
        <v>219</v>
      </c>
      <c r="C154" s="34"/>
      <c r="D154" s="34">
        <v>1</v>
      </c>
      <c r="E154" s="62" t="s">
        <v>47</v>
      </c>
      <c r="F154" s="65">
        <v>149.06</v>
      </c>
      <c r="G154" s="46"/>
      <c r="H154" s="40"/>
      <c r="I154" s="41" t="s">
        <v>33</v>
      </c>
      <c r="J154" s="42">
        <f t="shared" si="12"/>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13"/>
        <v>149.06</v>
      </c>
      <c r="BB154" s="54">
        <f t="shared" si="14"/>
        <v>149.06</v>
      </c>
      <c r="BC154" s="59" t="str">
        <f t="shared" si="15"/>
        <v>INR  One Hundred &amp; Forty Nine  and Paise Six Only</v>
      </c>
      <c r="IA154" s="21">
        <v>7.49</v>
      </c>
      <c r="IB154" s="21" t="s">
        <v>219</v>
      </c>
      <c r="ID154" s="21">
        <v>1</v>
      </c>
      <c r="IE154" s="22" t="s">
        <v>47</v>
      </c>
      <c r="IF154" s="22"/>
      <c r="IG154" s="22"/>
      <c r="IH154" s="22"/>
      <c r="II154" s="22"/>
    </row>
    <row r="155" spans="1:243" s="21" customFormat="1" ht="63">
      <c r="A155" s="63">
        <v>7.5</v>
      </c>
      <c r="B155" s="61" t="s">
        <v>220</v>
      </c>
      <c r="C155" s="34"/>
      <c r="D155" s="71"/>
      <c r="E155" s="71"/>
      <c r="F155" s="71"/>
      <c r="G155" s="71"/>
      <c r="H155" s="71"/>
      <c r="I155" s="71"/>
      <c r="J155" s="71"/>
      <c r="K155" s="71"/>
      <c r="L155" s="71"/>
      <c r="M155" s="71"/>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IA155" s="21">
        <v>7.5</v>
      </c>
      <c r="IB155" s="21" t="s">
        <v>220</v>
      </c>
      <c r="IE155" s="22"/>
      <c r="IF155" s="22"/>
      <c r="IG155" s="22"/>
      <c r="IH155" s="22"/>
      <c r="II155" s="22"/>
    </row>
    <row r="156" spans="1:243" s="21" customFormat="1" ht="28.5">
      <c r="A156" s="60">
        <v>7.51</v>
      </c>
      <c r="B156" s="61" t="s">
        <v>221</v>
      </c>
      <c r="C156" s="34"/>
      <c r="D156" s="34">
        <v>1</v>
      </c>
      <c r="E156" s="62" t="s">
        <v>47</v>
      </c>
      <c r="F156" s="65">
        <v>65.02</v>
      </c>
      <c r="G156" s="46"/>
      <c r="H156" s="40"/>
      <c r="I156" s="41" t="s">
        <v>33</v>
      </c>
      <c r="J156" s="42">
        <f t="shared" si="12"/>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13"/>
        <v>65.02</v>
      </c>
      <c r="BB156" s="54">
        <f t="shared" si="14"/>
        <v>65.02</v>
      </c>
      <c r="BC156" s="59" t="str">
        <f t="shared" si="15"/>
        <v>INR  Sixty Five and Paise Two Only</v>
      </c>
      <c r="IA156" s="21">
        <v>7.51</v>
      </c>
      <c r="IB156" s="21" t="s">
        <v>221</v>
      </c>
      <c r="ID156" s="21">
        <v>1</v>
      </c>
      <c r="IE156" s="22" t="s">
        <v>47</v>
      </c>
      <c r="IF156" s="22"/>
      <c r="IG156" s="22"/>
      <c r="IH156" s="22"/>
      <c r="II156" s="22"/>
    </row>
    <row r="157" spans="1:243" s="21" customFormat="1" ht="28.5">
      <c r="A157" s="60">
        <v>7.52</v>
      </c>
      <c r="B157" s="61" t="s">
        <v>222</v>
      </c>
      <c r="C157" s="34"/>
      <c r="D157" s="34">
        <v>1</v>
      </c>
      <c r="E157" s="62" t="s">
        <v>47</v>
      </c>
      <c r="F157" s="65">
        <v>53.09</v>
      </c>
      <c r="G157" s="46"/>
      <c r="H157" s="40"/>
      <c r="I157" s="41" t="s">
        <v>33</v>
      </c>
      <c r="J157" s="42">
        <f t="shared" si="12"/>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13"/>
        <v>53.09</v>
      </c>
      <c r="BB157" s="54">
        <f t="shared" si="14"/>
        <v>53.09</v>
      </c>
      <c r="BC157" s="59" t="str">
        <f t="shared" si="15"/>
        <v>INR  Fifty Three and Paise Nine Only</v>
      </c>
      <c r="IA157" s="21">
        <v>7.52</v>
      </c>
      <c r="IB157" s="21" t="s">
        <v>222</v>
      </c>
      <c r="ID157" s="21">
        <v>1</v>
      </c>
      <c r="IE157" s="22" t="s">
        <v>47</v>
      </c>
      <c r="IF157" s="22"/>
      <c r="IG157" s="22"/>
      <c r="IH157" s="22"/>
      <c r="II157" s="22"/>
    </row>
    <row r="158" spans="1:243" s="21" customFormat="1" ht="28.5">
      <c r="A158" s="60">
        <v>7.53</v>
      </c>
      <c r="B158" s="61" t="s">
        <v>76</v>
      </c>
      <c r="C158" s="34"/>
      <c r="D158" s="34">
        <v>1</v>
      </c>
      <c r="E158" s="62" t="s">
        <v>47</v>
      </c>
      <c r="F158" s="65">
        <v>46.08</v>
      </c>
      <c r="G158" s="46"/>
      <c r="H158" s="40"/>
      <c r="I158" s="41" t="s">
        <v>33</v>
      </c>
      <c r="J158" s="42">
        <f t="shared" si="12"/>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13"/>
        <v>46.08</v>
      </c>
      <c r="BB158" s="54">
        <f t="shared" si="14"/>
        <v>46.08</v>
      </c>
      <c r="BC158" s="59" t="str">
        <f t="shared" si="15"/>
        <v>INR  Forty Six and Paise Eight Only</v>
      </c>
      <c r="IA158" s="21">
        <v>7.53</v>
      </c>
      <c r="IB158" s="21" t="s">
        <v>76</v>
      </c>
      <c r="ID158" s="21">
        <v>1</v>
      </c>
      <c r="IE158" s="22" t="s">
        <v>47</v>
      </c>
      <c r="IF158" s="22"/>
      <c r="IG158" s="22"/>
      <c r="IH158" s="22"/>
      <c r="II158" s="22"/>
    </row>
    <row r="159" spans="1:243" s="21" customFormat="1" ht="28.5">
      <c r="A159" s="60">
        <v>7.54</v>
      </c>
      <c r="B159" s="61" t="s">
        <v>77</v>
      </c>
      <c r="C159" s="34"/>
      <c r="D159" s="34">
        <v>1</v>
      </c>
      <c r="E159" s="62" t="s">
        <v>47</v>
      </c>
      <c r="F159" s="65">
        <v>33.93</v>
      </c>
      <c r="G159" s="46"/>
      <c r="H159" s="40"/>
      <c r="I159" s="41" t="s">
        <v>33</v>
      </c>
      <c r="J159" s="42">
        <f t="shared" si="12"/>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13"/>
        <v>33.93</v>
      </c>
      <c r="BB159" s="54">
        <f t="shared" si="14"/>
        <v>33.93</v>
      </c>
      <c r="BC159" s="59" t="str">
        <f t="shared" si="15"/>
        <v>INR  Thirty Three and Paise Ninety Three Only</v>
      </c>
      <c r="IA159" s="21">
        <v>7.54</v>
      </c>
      <c r="IB159" s="21" t="s">
        <v>77</v>
      </c>
      <c r="ID159" s="21">
        <v>1</v>
      </c>
      <c r="IE159" s="22" t="s">
        <v>47</v>
      </c>
      <c r="IF159" s="22"/>
      <c r="IG159" s="22"/>
      <c r="IH159" s="22"/>
      <c r="II159" s="22"/>
    </row>
    <row r="160" spans="1:243" s="21" customFormat="1" ht="63">
      <c r="A160" s="60">
        <v>7.55</v>
      </c>
      <c r="B160" s="61" t="s">
        <v>223</v>
      </c>
      <c r="C160" s="34"/>
      <c r="D160" s="71"/>
      <c r="E160" s="71"/>
      <c r="F160" s="71"/>
      <c r="G160" s="71"/>
      <c r="H160" s="71"/>
      <c r="I160" s="71"/>
      <c r="J160" s="71"/>
      <c r="K160" s="71"/>
      <c r="L160" s="71"/>
      <c r="M160" s="71"/>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IA160" s="21">
        <v>7.55</v>
      </c>
      <c r="IB160" s="21" t="s">
        <v>223</v>
      </c>
      <c r="IE160" s="22"/>
      <c r="IF160" s="22"/>
      <c r="IG160" s="22"/>
      <c r="IH160" s="22"/>
      <c r="II160" s="22"/>
    </row>
    <row r="161" spans="1:243" s="21" customFormat="1" ht="28.5">
      <c r="A161" s="60">
        <v>7.56</v>
      </c>
      <c r="B161" s="61" t="s">
        <v>224</v>
      </c>
      <c r="C161" s="34"/>
      <c r="D161" s="34">
        <v>1</v>
      </c>
      <c r="E161" s="62" t="s">
        <v>47</v>
      </c>
      <c r="F161" s="65">
        <v>30.59</v>
      </c>
      <c r="G161" s="46"/>
      <c r="H161" s="40"/>
      <c r="I161" s="41" t="s">
        <v>33</v>
      </c>
      <c r="J161" s="42">
        <f t="shared" si="12"/>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13"/>
        <v>30.59</v>
      </c>
      <c r="BB161" s="54">
        <f t="shared" si="14"/>
        <v>30.59</v>
      </c>
      <c r="BC161" s="59" t="str">
        <f t="shared" si="15"/>
        <v>INR  Thirty and Paise Fifty Nine Only</v>
      </c>
      <c r="IA161" s="21">
        <v>7.56</v>
      </c>
      <c r="IB161" s="21" t="s">
        <v>224</v>
      </c>
      <c r="ID161" s="21">
        <v>1</v>
      </c>
      <c r="IE161" s="22" t="s">
        <v>47</v>
      </c>
      <c r="IF161" s="22"/>
      <c r="IG161" s="22"/>
      <c r="IH161" s="22"/>
      <c r="II161" s="22"/>
    </row>
    <row r="162" spans="1:243" s="21" customFormat="1" ht="28.5">
      <c r="A162" s="60">
        <v>7.57</v>
      </c>
      <c r="B162" s="61" t="s">
        <v>78</v>
      </c>
      <c r="C162" s="34"/>
      <c r="D162" s="34">
        <v>1</v>
      </c>
      <c r="E162" s="62" t="s">
        <v>47</v>
      </c>
      <c r="F162" s="65">
        <v>24.51</v>
      </c>
      <c r="G162" s="46"/>
      <c r="H162" s="40"/>
      <c r="I162" s="41" t="s">
        <v>33</v>
      </c>
      <c r="J162" s="42">
        <f t="shared" si="12"/>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13"/>
        <v>24.51</v>
      </c>
      <c r="BB162" s="54">
        <f t="shared" si="14"/>
        <v>24.51</v>
      </c>
      <c r="BC162" s="59" t="str">
        <f t="shared" si="15"/>
        <v>INR  Twenty Four and Paise Fifty One Only</v>
      </c>
      <c r="IA162" s="21">
        <v>7.57</v>
      </c>
      <c r="IB162" s="21" t="s">
        <v>78</v>
      </c>
      <c r="ID162" s="21">
        <v>1</v>
      </c>
      <c r="IE162" s="22" t="s">
        <v>47</v>
      </c>
      <c r="IF162" s="22"/>
      <c r="IG162" s="22"/>
      <c r="IH162" s="22"/>
      <c r="II162" s="22"/>
    </row>
    <row r="163" spans="1:243" s="21" customFormat="1" ht="28.5">
      <c r="A163" s="60">
        <v>7.58</v>
      </c>
      <c r="B163" s="61" t="s">
        <v>225</v>
      </c>
      <c r="C163" s="34"/>
      <c r="D163" s="34">
        <v>1</v>
      </c>
      <c r="E163" s="62" t="s">
        <v>47</v>
      </c>
      <c r="F163" s="65">
        <v>20.96</v>
      </c>
      <c r="G163" s="46"/>
      <c r="H163" s="40"/>
      <c r="I163" s="41" t="s">
        <v>33</v>
      </c>
      <c r="J163" s="42">
        <f t="shared" si="12"/>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13"/>
        <v>20.96</v>
      </c>
      <c r="BB163" s="54">
        <f t="shared" si="14"/>
        <v>20.96</v>
      </c>
      <c r="BC163" s="59" t="str">
        <f t="shared" si="15"/>
        <v>INR  Twenty and Paise Ninety Six Only</v>
      </c>
      <c r="IA163" s="21">
        <v>7.58</v>
      </c>
      <c r="IB163" s="21" t="s">
        <v>225</v>
      </c>
      <c r="ID163" s="21">
        <v>1</v>
      </c>
      <c r="IE163" s="22" t="s">
        <v>47</v>
      </c>
      <c r="IF163" s="22"/>
      <c r="IG163" s="22"/>
      <c r="IH163" s="22"/>
      <c r="II163" s="22"/>
    </row>
    <row r="164" spans="1:243" s="21" customFormat="1" ht="63">
      <c r="A164" s="60">
        <v>7.59</v>
      </c>
      <c r="B164" s="61" t="s">
        <v>226</v>
      </c>
      <c r="C164" s="34"/>
      <c r="D164" s="71"/>
      <c r="E164" s="71"/>
      <c r="F164" s="71"/>
      <c r="G164" s="71"/>
      <c r="H164" s="71"/>
      <c r="I164" s="71"/>
      <c r="J164" s="71"/>
      <c r="K164" s="71"/>
      <c r="L164" s="71"/>
      <c r="M164" s="71"/>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IA164" s="21">
        <v>7.59</v>
      </c>
      <c r="IB164" s="21" t="s">
        <v>226</v>
      </c>
      <c r="IE164" s="22"/>
      <c r="IF164" s="22"/>
      <c r="IG164" s="22"/>
      <c r="IH164" s="22"/>
      <c r="II164" s="22"/>
    </row>
    <row r="165" spans="1:243" s="21" customFormat="1" ht="28.5">
      <c r="A165" s="63">
        <v>7.6</v>
      </c>
      <c r="B165" s="61" t="s">
        <v>227</v>
      </c>
      <c r="C165" s="34"/>
      <c r="D165" s="34">
        <v>1</v>
      </c>
      <c r="E165" s="62" t="s">
        <v>47</v>
      </c>
      <c r="F165" s="65">
        <v>25.21</v>
      </c>
      <c r="G165" s="46"/>
      <c r="H165" s="40"/>
      <c r="I165" s="41" t="s">
        <v>33</v>
      </c>
      <c r="J165" s="42">
        <f t="shared" si="12"/>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13"/>
        <v>25.21</v>
      </c>
      <c r="BB165" s="54">
        <f t="shared" si="14"/>
        <v>25.21</v>
      </c>
      <c r="BC165" s="59" t="str">
        <f t="shared" si="15"/>
        <v>INR  Twenty Five and Paise Twenty One Only</v>
      </c>
      <c r="IA165" s="21">
        <v>7.6</v>
      </c>
      <c r="IB165" s="21" t="s">
        <v>227</v>
      </c>
      <c r="ID165" s="21">
        <v>1</v>
      </c>
      <c r="IE165" s="22" t="s">
        <v>47</v>
      </c>
      <c r="IF165" s="22"/>
      <c r="IG165" s="22"/>
      <c r="IH165" s="22"/>
      <c r="II165" s="22"/>
    </row>
    <row r="166" spans="1:243" s="21" customFormat="1" ht="28.5">
      <c r="A166" s="60">
        <v>7.61</v>
      </c>
      <c r="B166" s="61" t="s">
        <v>228</v>
      </c>
      <c r="C166" s="34"/>
      <c r="D166" s="34">
        <v>1</v>
      </c>
      <c r="E166" s="62" t="s">
        <v>47</v>
      </c>
      <c r="F166" s="65">
        <v>22.45</v>
      </c>
      <c r="G166" s="46"/>
      <c r="H166" s="40"/>
      <c r="I166" s="41" t="s">
        <v>33</v>
      </c>
      <c r="J166" s="42">
        <f t="shared" si="12"/>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13"/>
        <v>22.45</v>
      </c>
      <c r="BB166" s="54">
        <f t="shared" si="14"/>
        <v>22.45</v>
      </c>
      <c r="BC166" s="59" t="str">
        <f t="shared" si="15"/>
        <v>INR  Twenty Two and Paise Forty Five Only</v>
      </c>
      <c r="IA166" s="21">
        <v>7.61</v>
      </c>
      <c r="IB166" s="21" t="s">
        <v>228</v>
      </c>
      <c r="ID166" s="21">
        <v>1</v>
      </c>
      <c r="IE166" s="22" t="s">
        <v>47</v>
      </c>
      <c r="IF166" s="22"/>
      <c r="IG166" s="22"/>
      <c r="IH166" s="22"/>
      <c r="II166" s="22"/>
    </row>
    <row r="167" spans="1:243" s="21" customFormat="1" ht="47.25">
      <c r="A167" s="60">
        <v>7.62</v>
      </c>
      <c r="B167" s="61" t="s">
        <v>229</v>
      </c>
      <c r="C167" s="34"/>
      <c r="D167" s="71"/>
      <c r="E167" s="71"/>
      <c r="F167" s="71"/>
      <c r="G167" s="71"/>
      <c r="H167" s="71"/>
      <c r="I167" s="71"/>
      <c r="J167" s="71"/>
      <c r="K167" s="71"/>
      <c r="L167" s="71"/>
      <c r="M167" s="71"/>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IA167" s="21">
        <v>7.62</v>
      </c>
      <c r="IB167" s="21" t="s">
        <v>229</v>
      </c>
      <c r="IE167" s="22"/>
      <c r="IF167" s="22"/>
      <c r="IG167" s="22"/>
      <c r="IH167" s="22"/>
      <c r="II167" s="22"/>
    </row>
    <row r="168" spans="1:243" s="21" customFormat="1" ht="31.5">
      <c r="A168" s="60">
        <v>7.63</v>
      </c>
      <c r="B168" s="61" t="s">
        <v>230</v>
      </c>
      <c r="C168" s="34"/>
      <c r="D168" s="34">
        <v>1</v>
      </c>
      <c r="E168" s="62" t="s">
        <v>47</v>
      </c>
      <c r="F168" s="65">
        <v>51.56</v>
      </c>
      <c r="G168" s="46"/>
      <c r="H168" s="40"/>
      <c r="I168" s="41" t="s">
        <v>33</v>
      </c>
      <c r="J168" s="42">
        <f t="shared" si="12"/>
        <v>1</v>
      </c>
      <c r="K168" s="40" t="s">
        <v>34</v>
      </c>
      <c r="L168" s="40" t="s">
        <v>4</v>
      </c>
      <c r="M168" s="43"/>
      <c r="N168" s="52"/>
      <c r="O168" s="52"/>
      <c r="P168" s="53"/>
      <c r="Q168" s="52"/>
      <c r="R168" s="52"/>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5">
        <f t="shared" si="13"/>
        <v>51.56</v>
      </c>
      <c r="BB168" s="54">
        <f t="shared" si="14"/>
        <v>51.56</v>
      </c>
      <c r="BC168" s="59" t="str">
        <f t="shared" si="15"/>
        <v>INR  Fifty One and Paise Fifty Six Only</v>
      </c>
      <c r="IA168" s="21">
        <v>7.63</v>
      </c>
      <c r="IB168" s="21" t="s">
        <v>230</v>
      </c>
      <c r="ID168" s="21">
        <v>1</v>
      </c>
      <c r="IE168" s="22" t="s">
        <v>47</v>
      </c>
      <c r="IF168" s="22"/>
      <c r="IG168" s="22"/>
      <c r="IH168" s="22"/>
      <c r="II168" s="22"/>
    </row>
    <row r="169" spans="1:243" s="21" customFormat="1" ht="31.5">
      <c r="A169" s="60">
        <v>7.64</v>
      </c>
      <c r="B169" s="61" t="s">
        <v>231</v>
      </c>
      <c r="C169" s="34"/>
      <c r="D169" s="34">
        <v>1</v>
      </c>
      <c r="E169" s="62" t="s">
        <v>47</v>
      </c>
      <c r="F169" s="65">
        <v>45.07</v>
      </c>
      <c r="G169" s="46"/>
      <c r="H169" s="40"/>
      <c r="I169" s="41" t="s">
        <v>33</v>
      </c>
      <c r="J169" s="42">
        <f t="shared" si="12"/>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13"/>
        <v>45.07</v>
      </c>
      <c r="BB169" s="54">
        <f t="shared" si="14"/>
        <v>45.07</v>
      </c>
      <c r="BC169" s="59" t="str">
        <f t="shared" si="15"/>
        <v>INR  Forty Five and Paise Seven Only</v>
      </c>
      <c r="IA169" s="21">
        <v>7.64</v>
      </c>
      <c r="IB169" s="21" t="s">
        <v>231</v>
      </c>
      <c r="ID169" s="21">
        <v>1</v>
      </c>
      <c r="IE169" s="22" t="s">
        <v>47</v>
      </c>
      <c r="IF169" s="22"/>
      <c r="IG169" s="22"/>
      <c r="IH169" s="22"/>
      <c r="II169" s="22"/>
    </row>
    <row r="170" spans="1:243" s="21" customFormat="1" ht="47.25">
      <c r="A170" s="60">
        <v>7.65</v>
      </c>
      <c r="B170" s="61" t="s">
        <v>232</v>
      </c>
      <c r="C170" s="34"/>
      <c r="D170" s="71"/>
      <c r="E170" s="71"/>
      <c r="F170" s="71"/>
      <c r="G170" s="71"/>
      <c r="H170" s="71"/>
      <c r="I170" s="71"/>
      <c r="J170" s="71"/>
      <c r="K170" s="71"/>
      <c r="L170" s="71"/>
      <c r="M170" s="71"/>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IA170" s="21">
        <v>7.65</v>
      </c>
      <c r="IB170" s="21" t="s">
        <v>232</v>
      </c>
      <c r="IE170" s="22"/>
      <c r="IF170" s="22"/>
      <c r="IG170" s="22"/>
      <c r="IH170" s="22"/>
      <c r="II170" s="22"/>
    </row>
    <row r="171" spans="1:243" s="21" customFormat="1" ht="28.5">
      <c r="A171" s="60">
        <v>7.66</v>
      </c>
      <c r="B171" s="61" t="s">
        <v>221</v>
      </c>
      <c r="C171" s="34"/>
      <c r="D171" s="34">
        <v>1</v>
      </c>
      <c r="E171" s="62" t="s">
        <v>47</v>
      </c>
      <c r="F171" s="65">
        <v>327.62</v>
      </c>
      <c r="G171" s="46"/>
      <c r="H171" s="40"/>
      <c r="I171" s="41" t="s">
        <v>33</v>
      </c>
      <c r="J171" s="42">
        <f t="shared" si="12"/>
        <v>1</v>
      </c>
      <c r="K171" s="40" t="s">
        <v>34</v>
      </c>
      <c r="L171" s="40" t="s">
        <v>4</v>
      </c>
      <c r="M171" s="43"/>
      <c r="N171" s="52"/>
      <c r="O171" s="52"/>
      <c r="P171" s="53"/>
      <c r="Q171" s="52"/>
      <c r="R171" s="52"/>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5">
        <f t="shared" si="13"/>
        <v>327.62</v>
      </c>
      <c r="BB171" s="54">
        <f t="shared" si="14"/>
        <v>327.62</v>
      </c>
      <c r="BC171" s="59" t="str">
        <f t="shared" si="15"/>
        <v>INR  Three Hundred &amp; Twenty Seven  and Paise Sixty Two Only</v>
      </c>
      <c r="IA171" s="21">
        <v>7.66</v>
      </c>
      <c r="IB171" s="21" t="s">
        <v>221</v>
      </c>
      <c r="ID171" s="21">
        <v>1</v>
      </c>
      <c r="IE171" s="22" t="s">
        <v>47</v>
      </c>
      <c r="IF171" s="22"/>
      <c r="IG171" s="22"/>
      <c r="IH171" s="22"/>
      <c r="II171" s="22"/>
    </row>
    <row r="172" spans="1:243" s="21" customFormat="1" ht="78.75">
      <c r="A172" s="60">
        <v>7.67</v>
      </c>
      <c r="B172" s="61" t="s">
        <v>233</v>
      </c>
      <c r="C172" s="34"/>
      <c r="D172" s="34">
        <v>1</v>
      </c>
      <c r="E172" s="62" t="s">
        <v>47</v>
      </c>
      <c r="F172" s="65">
        <v>624.95</v>
      </c>
      <c r="G172" s="46"/>
      <c r="H172" s="40"/>
      <c r="I172" s="41" t="s">
        <v>33</v>
      </c>
      <c r="J172" s="42">
        <f t="shared" si="12"/>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13"/>
        <v>624.95</v>
      </c>
      <c r="BB172" s="54">
        <f t="shared" si="14"/>
        <v>624.95</v>
      </c>
      <c r="BC172" s="59" t="str">
        <f t="shared" si="15"/>
        <v>INR  Six Hundred &amp; Twenty Four  and Paise Ninety Five Only</v>
      </c>
      <c r="IA172" s="21">
        <v>7.67</v>
      </c>
      <c r="IB172" s="21" t="s">
        <v>233</v>
      </c>
      <c r="ID172" s="21">
        <v>1</v>
      </c>
      <c r="IE172" s="22" t="s">
        <v>47</v>
      </c>
      <c r="IF172" s="22"/>
      <c r="IG172" s="22"/>
      <c r="IH172" s="22"/>
      <c r="II172" s="22"/>
    </row>
    <row r="173" spans="1:243" s="21" customFormat="1" ht="78.75">
      <c r="A173" s="60">
        <v>7.68</v>
      </c>
      <c r="B173" s="61" t="s">
        <v>234</v>
      </c>
      <c r="C173" s="34"/>
      <c r="D173" s="34">
        <v>1</v>
      </c>
      <c r="E173" s="62" t="s">
        <v>47</v>
      </c>
      <c r="F173" s="65">
        <v>519.38</v>
      </c>
      <c r="G173" s="46"/>
      <c r="H173" s="40"/>
      <c r="I173" s="41" t="s">
        <v>33</v>
      </c>
      <c r="J173" s="42">
        <f t="shared" si="12"/>
        <v>1</v>
      </c>
      <c r="K173" s="40" t="s">
        <v>34</v>
      </c>
      <c r="L173" s="40" t="s">
        <v>4</v>
      </c>
      <c r="M173" s="43"/>
      <c r="N173" s="52"/>
      <c r="O173" s="52"/>
      <c r="P173" s="53"/>
      <c r="Q173" s="52"/>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5">
        <f t="shared" si="13"/>
        <v>519.38</v>
      </c>
      <c r="BB173" s="54">
        <f t="shared" si="14"/>
        <v>519.38</v>
      </c>
      <c r="BC173" s="59" t="str">
        <f t="shared" si="15"/>
        <v>INR  Five Hundred &amp; Nineteen  and Paise Thirty Eight Only</v>
      </c>
      <c r="IA173" s="21">
        <v>7.68</v>
      </c>
      <c r="IB173" s="21" t="s">
        <v>234</v>
      </c>
      <c r="ID173" s="21">
        <v>1</v>
      </c>
      <c r="IE173" s="22" t="s">
        <v>47</v>
      </c>
      <c r="IF173" s="22"/>
      <c r="IG173" s="22"/>
      <c r="IH173" s="22"/>
      <c r="II173" s="22"/>
    </row>
    <row r="174" spans="1:243" s="21" customFormat="1" ht="94.5">
      <c r="A174" s="60">
        <v>7.69</v>
      </c>
      <c r="B174" s="61" t="s">
        <v>651</v>
      </c>
      <c r="C174" s="34"/>
      <c r="D174" s="34">
        <v>1</v>
      </c>
      <c r="E174" s="62" t="s">
        <v>47</v>
      </c>
      <c r="F174" s="65">
        <v>220.25</v>
      </c>
      <c r="G174" s="46"/>
      <c r="H174" s="40"/>
      <c r="I174" s="41" t="s">
        <v>33</v>
      </c>
      <c r="J174" s="42">
        <f t="shared" si="12"/>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13"/>
        <v>220.25</v>
      </c>
      <c r="BB174" s="54">
        <f t="shared" si="14"/>
        <v>220.25</v>
      </c>
      <c r="BC174" s="59" t="str">
        <f t="shared" si="15"/>
        <v>INR  Two Hundred &amp; Twenty  and Paise Twenty Five Only</v>
      </c>
      <c r="IA174" s="21">
        <v>7.69</v>
      </c>
      <c r="IB174" s="21" t="s">
        <v>651</v>
      </c>
      <c r="ID174" s="21">
        <v>1</v>
      </c>
      <c r="IE174" s="22" t="s">
        <v>47</v>
      </c>
      <c r="IF174" s="22"/>
      <c r="IG174" s="22"/>
      <c r="IH174" s="22"/>
      <c r="II174" s="22"/>
    </row>
    <row r="175" spans="1:243" s="21" customFormat="1" ht="47.25">
      <c r="A175" s="63">
        <v>7.7</v>
      </c>
      <c r="B175" s="61" t="s">
        <v>652</v>
      </c>
      <c r="C175" s="34"/>
      <c r="D175" s="34">
        <v>1</v>
      </c>
      <c r="E175" s="62" t="s">
        <v>47</v>
      </c>
      <c r="F175" s="65">
        <v>179.44</v>
      </c>
      <c r="G175" s="46"/>
      <c r="H175" s="40"/>
      <c r="I175" s="41" t="s">
        <v>33</v>
      </c>
      <c r="J175" s="42">
        <f t="shared" si="12"/>
        <v>1</v>
      </c>
      <c r="K175" s="40" t="s">
        <v>34</v>
      </c>
      <c r="L175" s="40" t="s">
        <v>4</v>
      </c>
      <c r="M175" s="43"/>
      <c r="N175" s="52"/>
      <c r="O175" s="52"/>
      <c r="P175" s="53"/>
      <c r="Q175" s="52"/>
      <c r="R175" s="52"/>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5">
        <f t="shared" si="13"/>
        <v>179.44</v>
      </c>
      <c r="BB175" s="54">
        <f t="shared" si="14"/>
        <v>179.44</v>
      </c>
      <c r="BC175" s="59" t="str">
        <f t="shared" si="15"/>
        <v>INR  One Hundred &amp; Seventy Nine  and Paise Forty Four Only</v>
      </c>
      <c r="IA175" s="21">
        <v>7.7</v>
      </c>
      <c r="IB175" s="21" t="s">
        <v>652</v>
      </c>
      <c r="ID175" s="21">
        <v>1</v>
      </c>
      <c r="IE175" s="22" t="s">
        <v>47</v>
      </c>
      <c r="IF175" s="22"/>
      <c r="IG175" s="22"/>
      <c r="IH175" s="22"/>
      <c r="II175" s="22"/>
    </row>
    <row r="176" spans="1:243" s="21" customFormat="1" ht="47.25">
      <c r="A176" s="60">
        <v>7.71</v>
      </c>
      <c r="B176" s="61" t="s">
        <v>235</v>
      </c>
      <c r="C176" s="34"/>
      <c r="D176" s="34">
        <v>5</v>
      </c>
      <c r="E176" s="62" t="s">
        <v>47</v>
      </c>
      <c r="F176" s="65">
        <v>93.56</v>
      </c>
      <c r="G176" s="46"/>
      <c r="H176" s="40"/>
      <c r="I176" s="41" t="s">
        <v>33</v>
      </c>
      <c r="J176" s="42">
        <f t="shared" si="12"/>
        <v>1</v>
      </c>
      <c r="K176" s="40" t="s">
        <v>34</v>
      </c>
      <c r="L176" s="40" t="s">
        <v>4</v>
      </c>
      <c r="M176" s="43"/>
      <c r="N176" s="52"/>
      <c r="O176" s="52"/>
      <c r="P176" s="53"/>
      <c r="Q176" s="52"/>
      <c r="R176" s="52"/>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5">
        <f t="shared" si="13"/>
        <v>467.8</v>
      </c>
      <c r="BB176" s="54">
        <f t="shared" si="14"/>
        <v>467.8</v>
      </c>
      <c r="BC176" s="59" t="str">
        <f t="shared" si="15"/>
        <v>INR  Four Hundred &amp; Sixty Seven  and Paise Eighty Only</v>
      </c>
      <c r="IA176" s="21">
        <v>7.71</v>
      </c>
      <c r="IB176" s="21" t="s">
        <v>235</v>
      </c>
      <c r="ID176" s="21">
        <v>5</v>
      </c>
      <c r="IE176" s="22" t="s">
        <v>47</v>
      </c>
      <c r="IF176" s="22"/>
      <c r="IG176" s="22"/>
      <c r="IH176" s="22"/>
      <c r="II176" s="22"/>
    </row>
    <row r="177" spans="1:243" s="21" customFormat="1" ht="126">
      <c r="A177" s="60">
        <v>7.72</v>
      </c>
      <c r="B177" s="61" t="s">
        <v>236</v>
      </c>
      <c r="C177" s="34"/>
      <c r="D177" s="34">
        <v>5</v>
      </c>
      <c r="E177" s="62" t="s">
        <v>47</v>
      </c>
      <c r="F177" s="65">
        <v>879.88</v>
      </c>
      <c r="G177" s="46"/>
      <c r="H177" s="40"/>
      <c r="I177" s="41" t="s">
        <v>33</v>
      </c>
      <c r="J177" s="42">
        <f t="shared" si="12"/>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13"/>
        <v>4399.4</v>
      </c>
      <c r="BB177" s="54">
        <f t="shared" si="14"/>
        <v>4399.4</v>
      </c>
      <c r="BC177" s="59" t="str">
        <f t="shared" si="15"/>
        <v>INR  Four Thousand Three Hundred &amp; Ninety Nine  and Paise Forty Only</v>
      </c>
      <c r="IA177" s="21">
        <v>7.72</v>
      </c>
      <c r="IB177" s="21" t="s">
        <v>236</v>
      </c>
      <c r="ID177" s="21">
        <v>5</v>
      </c>
      <c r="IE177" s="22" t="s">
        <v>47</v>
      </c>
      <c r="IF177" s="22"/>
      <c r="IG177" s="22"/>
      <c r="IH177" s="22"/>
      <c r="II177" s="22"/>
    </row>
    <row r="178" spans="1:243" s="21" customFormat="1" ht="79.5" customHeight="1">
      <c r="A178" s="60">
        <v>7.73</v>
      </c>
      <c r="B178" s="61" t="s">
        <v>653</v>
      </c>
      <c r="C178" s="34"/>
      <c r="D178" s="34">
        <v>1</v>
      </c>
      <c r="E178" s="62" t="s">
        <v>47</v>
      </c>
      <c r="F178" s="65">
        <v>203.16</v>
      </c>
      <c r="G178" s="46"/>
      <c r="H178" s="40"/>
      <c r="I178" s="41" t="s">
        <v>33</v>
      </c>
      <c r="J178" s="42">
        <f t="shared" si="12"/>
        <v>1</v>
      </c>
      <c r="K178" s="40" t="s">
        <v>34</v>
      </c>
      <c r="L178" s="40" t="s">
        <v>4</v>
      </c>
      <c r="M178" s="43"/>
      <c r="N178" s="52"/>
      <c r="O178" s="52"/>
      <c r="P178" s="53"/>
      <c r="Q178" s="52"/>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5">
        <f t="shared" si="13"/>
        <v>203.16</v>
      </c>
      <c r="BB178" s="54">
        <f t="shared" si="14"/>
        <v>203.16</v>
      </c>
      <c r="BC178" s="59" t="str">
        <f t="shared" si="15"/>
        <v>INR  Two Hundred &amp; Three  and Paise Sixteen Only</v>
      </c>
      <c r="IA178" s="21">
        <v>7.73</v>
      </c>
      <c r="IB178" s="21" t="s">
        <v>653</v>
      </c>
      <c r="ID178" s="21">
        <v>1</v>
      </c>
      <c r="IE178" s="22" t="s">
        <v>47</v>
      </c>
      <c r="IF178" s="22"/>
      <c r="IG178" s="22"/>
      <c r="IH178" s="22"/>
      <c r="II178" s="22"/>
    </row>
    <row r="179" spans="1:243" s="21" customFormat="1" ht="110.25">
      <c r="A179" s="60">
        <v>7.74</v>
      </c>
      <c r="B179" s="61" t="s">
        <v>654</v>
      </c>
      <c r="C179" s="34"/>
      <c r="D179" s="34">
        <v>1</v>
      </c>
      <c r="E179" s="62" t="s">
        <v>47</v>
      </c>
      <c r="F179" s="65">
        <v>90.79</v>
      </c>
      <c r="G179" s="46"/>
      <c r="H179" s="40"/>
      <c r="I179" s="41" t="s">
        <v>33</v>
      </c>
      <c r="J179" s="42">
        <f t="shared" si="12"/>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13"/>
        <v>90.79</v>
      </c>
      <c r="BB179" s="54">
        <f t="shared" si="14"/>
        <v>90.79</v>
      </c>
      <c r="BC179" s="59" t="str">
        <f t="shared" si="15"/>
        <v>INR  Ninety and Paise Seventy Nine Only</v>
      </c>
      <c r="IA179" s="21">
        <v>7.74</v>
      </c>
      <c r="IB179" s="21" t="s">
        <v>654</v>
      </c>
      <c r="ID179" s="21">
        <v>1</v>
      </c>
      <c r="IE179" s="22" t="s">
        <v>47</v>
      </c>
      <c r="IF179" s="22"/>
      <c r="IG179" s="22"/>
      <c r="IH179" s="22"/>
      <c r="II179" s="22"/>
    </row>
    <row r="180" spans="1:243" s="21" customFormat="1" ht="28.5">
      <c r="A180" s="60">
        <v>7.75</v>
      </c>
      <c r="B180" s="61" t="s">
        <v>222</v>
      </c>
      <c r="C180" s="34"/>
      <c r="D180" s="34">
        <v>5</v>
      </c>
      <c r="E180" s="62" t="s">
        <v>47</v>
      </c>
      <c r="F180" s="65">
        <v>78.91</v>
      </c>
      <c r="G180" s="46"/>
      <c r="H180" s="40"/>
      <c r="I180" s="41" t="s">
        <v>33</v>
      </c>
      <c r="J180" s="42">
        <f t="shared" si="12"/>
        <v>1</v>
      </c>
      <c r="K180" s="40" t="s">
        <v>34</v>
      </c>
      <c r="L180" s="40" t="s">
        <v>4</v>
      </c>
      <c r="M180" s="43"/>
      <c r="N180" s="52"/>
      <c r="O180" s="52"/>
      <c r="P180" s="53"/>
      <c r="Q180" s="52"/>
      <c r="R180" s="52"/>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5">
        <f t="shared" si="13"/>
        <v>394.55</v>
      </c>
      <c r="BB180" s="54">
        <f t="shared" si="14"/>
        <v>394.55</v>
      </c>
      <c r="BC180" s="59" t="str">
        <f t="shared" si="15"/>
        <v>INR  Three Hundred &amp; Ninety Four  and Paise Fifty Five Only</v>
      </c>
      <c r="IA180" s="21">
        <v>7.75</v>
      </c>
      <c r="IB180" s="21" t="s">
        <v>222</v>
      </c>
      <c r="ID180" s="21">
        <v>5</v>
      </c>
      <c r="IE180" s="22" t="s">
        <v>47</v>
      </c>
      <c r="IF180" s="22"/>
      <c r="IG180" s="22"/>
      <c r="IH180" s="22"/>
      <c r="II180" s="22"/>
    </row>
    <row r="181" spans="1:243" s="21" customFormat="1" ht="28.5">
      <c r="A181" s="63">
        <v>7.76</v>
      </c>
      <c r="B181" s="61" t="s">
        <v>76</v>
      </c>
      <c r="C181" s="34"/>
      <c r="D181" s="34">
        <v>5</v>
      </c>
      <c r="E181" s="62" t="s">
        <v>47</v>
      </c>
      <c r="F181" s="65">
        <v>65.76</v>
      </c>
      <c r="G181" s="46"/>
      <c r="H181" s="40"/>
      <c r="I181" s="41" t="s">
        <v>33</v>
      </c>
      <c r="J181" s="42">
        <f t="shared" si="12"/>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13"/>
        <v>328.8</v>
      </c>
      <c r="BB181" s="54">
        <f t="shared" si="14"/>
        <v>328.8</v>
      </c>
      <c r="BC181" s="59" t="str">
        <f t="shared" si="15"/>
        <v>INR  Three Hundred &amp; Twenty Eight  and Paise Eighty Only</v>
      </c>
      <c r="IA181" s="21">
        <v>7.76</v>
      </c>
      <c r="IB181" s="21" t="s">
        <v>76</v>
      </c>
      <c r="ID181" s="21">
        <v>5</v>
      </c>
      <c r="IE181" s="22" t="s">
        <v>47</v>
      </c>
      <c r="IF181" s="22"/>
      <c r="IG181" s="22"/>
      <c r="IH181" s="22"/>
      <c r="II181" s="22"/>
    </row>
    <row r="182" spans="1:243" s="21" customFormat="1" ht="28.5">
      <c r="A182" s="60">
        <v>7.77</v>
      </c>
      <c r="B182" s="61" t="s">
        <v>77</v>
      </c>
      <c r="C182" s="34"/>
      <c r="D182" s="34">
        <v>5</v>
      </c>
      <c r="E182" s="62" t="s">
        <v>47</v>
      </c>
      <c r="F182" s="65">
        <v>50.99</v>
      </c>
      <c r="G182" s="46"/>
      <c r="H182" s="40"/>
      <c r="I182" s="41" t="s">
        <v>33</v>
      </c>
      <c r="J182" s="42">
        <f t="shared" si="12"/>
        <v>1</v>
      </c>
      <c r="K182" s="40" t="s">
        <v>34</v>
      </c>
      <c r="L182" s="40" t="s">
        <v>4</v>
      </c>
      <c r="M182" s="43"/>
      <c r="N182" s="52"/>
      <c r="O182" s="52"/>
      <c r="P182" s="53"/>
      <c r="Q182" s="52"/>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5">
        <f t="shared" si="13"/>
        <v>254.95</v>
      </c>
      <c r="BB182" s="54">
        <f t="shared" si="14"/>
        <v>254.95</v>
      </c>
      <c r="BC182" s="59" t="str">
        <f t="shared" si="15"/>
        <v>INR  Two Hundred &amp; Fifty Four  and Paise Ninety Five Only</v>
      </c>
      <c r="IA182" s="21">
        <v>7.77</v>
      </c>
      <c r="IB182" s="21" t="s">
        <v>77</v>
      </c>
      <c r="ID182" s="21">
        <v>5</v>
      </c>
      <c r="IE182" s="22" t="s">
        <v>47</v>
      </c>
      <c r="IF182" s="22"/>
      <c r="IG182" s="22"/>
      <c r="IH182" s="22"/>
      <c r="II182" s="22"/>
    </row>
    <row r="183" spans="1:243" s="21" customFormat="1" ht="110.25">
      <c r="A183" s="60">
        <v>7.78</v>
      </c>
      <c r="B183" s="61" t="s">
        <v>655</v>
      </c>
      <c r="C183" s="34"/>
      <c r="D183" s="34">
        <v>5</v>
      </c>
      <c r="E183" s="62" t="s">
        <v>47</v>
      </c>
      <c r="F183" s="65">
        <v>52.3</v>
      </c>
      <c r="G183" s="46"/>
      <c r="H183" s="40"/>
      <c r="I183" s="41" t="s">
        <v>33</v>
      </c>
      <c r="J183" s="42">
        <f t="shared" si="12"/>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13"/>
        <v>261.5</v>
      </c>
      <c r="BB183" s="54">
        <f t="shared" si="14"/>
        <v>261.5</v>
      </c>
      <c r="BC183" s="59" t="str">
        <f t="shared" si="15"/>
        <v>INR  Two Hundred &amp; Sixty One  and Paise Fifty Only</v>
      </c>
      <c r="IA183" s="21">
        <v>7.78</v>
      </c>
      <c r="IB183" s="21" t="s">
        <v>655</v>
      </c>
      <c r="ID183" s="21">
        <v>5</v>
      </c>
      <c r="IE183" s="22" t="s">
        <v>47</v>
      </c>
      <c r="IF183" s="22"/>
      <c r="IG183" s="22"/>
      <c r="IH183" s="22"/>
      <c r="II183" s="22"/>
    </row>
    <row r="184" spans="1:243" s="21" customFormat="1" ht="28.5">
      <c r="A184" s="63">
        <v>7.79</v>
      </c>
      <c r="B184" s="61" t="s">
        <v>78</v>
      </c>
      <c r="C184" s="34"/>
      <c r="D184" s="34">
        <v>4</v>
      </c>
      <c r="E184" s="62" t="s">
        <v>47</v>
      </c>
      <c r="F184" s="65">
        <v>46.34</v>
      </c>
      <c r="G184" s="46"/>
      <c r="H184" s="40"/>
      <c r="I184" s="41" t="s">
        <v>33</v>
      </c>
      <c r="J184" s="42">
        <f t="shared" si="12"/>
        <v>1</v>
      </c>
      <c r="K184" s="40" t="s">
        <v>34</v>
      </c>
      <c r="L184" s="40" t="s">
        <v>4</v>
      </c>
      <c r="M184" s="43"/>
      <c r="N184" s="52"/>
      <c r="O184" s="52"/>
      <c r="P184" s="53"/>
      <c r="Q184" s="52"/>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5">
        <f t="shared" si="13"/>
        <v>185.36</v>
      </c>
      <c r="BB184" s="54">
        <f t="shared" si="14"/>
        <v>185.36</v>
      </c>
      <c r="BC184" s="59" t="str">
        <f t="shared" si="15"/>
        <v>INR  One Hundred &amp; Eighty Five  and Paise Thirty Six Only</v>
      </c>
      <c r="IA184" s="21">
        <v>7.79</v>
      </c>
      <c r="IB184" s="21" t="s">
        <v>78</v>
      </c>
      <c r="ID184" s="21">
        <v>4</v>
      </c>
      <c r="IE184" s="22" t="s">
        <v>47</v>
      </c>
      <c r="IF184" s="22"/>
      <c r="IG184" s="22"/>
      <c r="IH184" s="22"/>
      <c r="II184" s="22"/>
    </row>
    <row r="185" spans="1:243" s="21" customFormat="1" ht="110.25">
      <c r="A185" s="63">
        <v>7.8</v>
      </c>
      <c r="B185" s="61" t="s">
        <v>237</v>
      </c>
      <c r="C185" s="34"/>
      <c r="D185" s="71"/>
      <c r="E185" s="71"/>
      <c r="F185" s="71"/>
      <c r="G185" s="71"/>
      <c r="H185" s="71"/>
      <c r="I185" s="71"/>
      <c r="J185" s="71"/>
      <c r="K185" s="71"/>
      <c r="L185" s="71"/>
      <c r="M185" s="71"/>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IA185" s="21">
        <v>7.8</v>
      </c>
      <c r="IB185" s="21" t="s">
        <v>237</v>
      </c>
      <c r="IE185" s="22"/>
      <c r="IF185" s="22"/>
      <c r="IG185" s="22"/>
      <c r="IH185" s="22"/>
      <c r="II185" s="22"/>
    </row>
    <row r="186" spans="1:243" s="21" customFormat="1" ht="28.5">
      <c r="A186" s="60">
        <v>7.81</v>
      </c>
      <c r="B186" s="61" t="s">
        <v>238</v>
      </c>
      <c r="C186" s="34"/>
      <c r="D186" s="34">
        <v>1</v>
      </c>
      <c r="E186" s="62" t="s">
        <v>47</v>
      </c>
      <c r="F186" s="65">
        <v>29.77</v>
      </c>
      <c r="G186" s="46"/>
      <c r="H186" s="40"/>
      <c r="I186" s="41" t="s">
        <v>33</v>
      </c>
      <c r="J186" s="42">
        <f t="shared" si="12"/>
        <v>1</v>
      </c>
      <c r="K186" s="40" t="s">
        <v>34</v>
      </c>
      <c r="L186" s="40" t="s">
        <v>4</v>
      </c>
      <c r="M186" s="43"/>
      <c r="N186" s="52"/>
      <c r="O186" s="52"/>
      <c r="P186" s="53"/>
      <c r="Q186" s="52"/>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5">
        <f t="shared" si="13"/>
        <v>29.77</v>
      </c>
      <c r="BB186" s="54">
        <f t="shared" si="14"/>
        <v>29.77</v>
      </c>
      <c r="BC186" s="59" t="str">
        <f t="shared" si="15"/>
        <v>INR  Twenty Nine and Paise Seventy Seven Only</v>
      </c>
      <c r="IA186" s="21">
        <v>7.81</v>
      </c>
      <c r="IB186" s="21" t="s">
        <v>238</v>
      </c>
      <c r="ID186" s="21">
        <v>1</v>
      </c>
      <c r="IE186" s="22" t="s">
        <v>47</v>
      </c>
      <c r="IF186" s="22"/>
      <c r="IG186" s="22"/>
      <c r="IH186" s="22"/>
      <c r="II186" s="22"/>
    </row>
    <row r="187" spans="1:243" s="21" customFormat="1" ht="28.5">
      <c r="A187" s="60">
        <v>7.82</v>
      </c>
      <c r="B187" s="61" t="s">
        <v>239</v>
      </c>
      <c r="C187" s="34"/>
      <c r="D187" s="34">
        <v>6</v>
      </c>
      <c r="E187" s="62" t="s">
        <v>47</v>
      </c>
      <c r="F187" s="65">
        <v>54.41</v>
      </c>
      <c r="G187" s="46"/>
      <c r="H187" s="40"/>
      <c r="I187" s="41" t="s">
        <v>33</v>
      </c>
      <c r="J187" s="42">
        <f t="shared" si="12"/>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13"/>
        <v>326.46</v>
      </c>
      <c r="BB187" s="54">
        <f t="shared" si="14"/>
        <v>326.46</v>
      </c>
      <c r="BC187" s="59" t="str">
        <f t="shared" si="15"/>
        <v>INR  Three Hundred &amp; Twenty Six  and Paise Forty Six Only</v>
      </c>
      <c r="IA187" s="21">
        <v>7.82</v>
      </c>
      <c r="IB187" s="21" t="s">
        <v>239</v>
      </c>
      <c r="ID187" s="21">
        <v>6</v>
      </c>
      <c r="IE187" s="22" t="s">
        <v>47</v>
      </c>
      <c r="IF187" s="22"/>
      <c r="IG187" s="22"/>
      <c r="IH187" s="22"/>
      <c r="II187" s="22"/>
    </row>
    <row r="188" spans="1:243" s="21" customFormat="1" ht="110.25">
      <c r="A188" s="60">
        <v>7.83</v>
      </c>
      <c r="B188" s="61" t="s">
        <v>240</v>
      </c>
      <c r="C188" s="34"/>
      <c r="D188" s="34">
        <v>1</v>
      </c>
      <c r="E188" s="62" t="s">
        <v>44</v>
      </c>
      <c r="F188" s="65">
        <v>69.14</v>
      </c>
      <c r="G188" s="46"/>
      <c r="H188" s="40"/>
      <c r="I188" s="41" t="s">
        <v>33</v>
      </c>
      <c r="J188" s="42">
        <f t="shared" si="12"/>
        <v>1</v>
      </c>
      <c r="K188" s="40" t="s">
        <v>34</v>
      </c>
      <c r="L188" s="40" t="s">
        <v>4</v>
      </c>
      <c r="M188" s="43"/>
      <c r="N188" s="52"/>
      <c r="O188" s="52"/>
      <c r="P188" s="53"/>
      <c r="Q188" s="52"/>
      <c r="R188" s="52"/>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5">
        <f t="shared" si="13"/>
        <v>69.14</v>
      </c>
      <c r="BB188" s="54">
        <f t="shared" si="14"/>
        <v>69.14</v>
      </c>
      <c r="BC188" s="59" t="str">
        <f t="shared" si="15"/>
        <v>INR  Sixty Nine and Paise Fourteen Only</v>
      </c>
      <c r="IA188" s="21">
        <v>7.83</v>
      </c>
      <c r="IB188" s="21" t="s">
        <v>240</v>
      </c>
      <c r="ID188" s="21">
        <v>1</v>
      </c>
      <c r="IE188" s="22" t="s">
        <v>44</v>
      </c>
      <c r="IF188" s="22"/>
      <c r="IG188" s="22"/>
      <c r="IH188" s="22"/>
      <c r="II188" s="22"/>
    </row>
    <row r="189" spans="1:243" s="21" customFormat="1" ht="63">
      <c r="A189" s="60">
        <v>7.84</v>
      </c>
      <c r="B189" s="61" t="s">
        <v>241</v>
      </c>
      <c r="C189" s="34"/>
      <c r="D189" s="71"/>
      <c r="E189" s="71"/>
      <c r="F189" s="71"/>
      <c r="G189" s="71"/>
      <c r="H189" s="71"/>
      <c r="I189" s="71"/>
      <c r="J189" s="71"/>
      <c r="K189" s="71"/>
      <c r="L189" s="71"/>
      <c r="M189" s="71"/>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IA189" s="21">
        <v>7.84</v>
      </c>
      <c r="IB189" s="21" t="s">
        <v>241</v>
      </c>
      <c r="IE189" s="22"/>
      <c r="IF189" s="22"/>
      <c r="IG189" s="22"/>
      <c r="IH189" s="22"/>
      <c r="II189" s="22"/>
    </row>
    <row r="190" spans="1:243" s="21" customFormat="1" ht="28.5">
      <c r="A190" s="63">
        <v>7.85</v>
      </c>
      <c r="B190" s="61" t="s">
        <v>242</v>
      </c>
      <c r="C190" s="34"/>
      <c r="D190" s="34">
        <v>5</v>
      </c>
      <c r="E190" s="62" t="s">
        <v>47</v>
      </c>
      <c r="F190" s="65">
        <v>34.24</v>
      </c>
      <c r="G190" s="46"/>
      <c r="H190" s="40"/>
      <c r="I190" s="41" t="s">
        <v>33</v>
      </c>
      <c r="J190" s="42">
        <f t="shared" si="12"/>
        <v>1</v>
      </c>
      <c r="K190" s="40" t="s">
        <v>34</v>
      </c>
      <c r="L190" s="40" t="s">
        <v>4</v>
      </c>
      <c r="M190" s="43"/>
      <c r="N190" s="52"/>
      <c r="O190" s="52"/>
      <c r="P190" s="53"/>
      <c r="Q190" s="52"/>
      <c r="R190" s="52"/>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5">
        <f t="shared" si="13"/>
        <v>171.2</v>
      </c>
      <c r="BB190" s="54">
        <f t="shared" si="14"/>
        <v>171.2</v>
      </c>
      <c r="BC190" s="59" t="str">
        <f t="shared" si="15"/>
        <v>INR  One Hundred &amp; Seventy One  and Paise Twenty Only</v>
      </c>
      <c r="IA190" s="21">
        <v>7.85</v>
      </c>
      <c r="IB190" s="21" t="s">
        <v>242</v>
      </c>
      <c r="ID190" s="21">
        <v>5</v>
      </c>
      <c r="IE190" s="22" t="s">
        <v>47</v>
      </c>
      <c r="IF190" s="22"/>
      <c r="IG190" s="22"/>
      <c r="IH190" s="22"/>
      <c r="II190" s="22"/>
    </row>
    <row r="191" spans="1:243" s="21" customFormat="1" ht="28.5">
      <c r="A191" s="60">
        <v>7.86</v>
      </c>
      <c r="B191" s="61" t="s">
        <v>243</v>
      </c>
      <c r="C191" s="34"/>
      <c r="D191" s="34">
        <v>5</v>
      </c>
      <c r="E191" s="62" t="s">
        <v>47</v>
      </c>
      <c r="F191" s="65">
        <v>27.22</v>
      </c>
      <c r="G191" s="46"/>
      <c r="H191" s="40"/>
      <c r="I191" s="41" t="s">
        <v>33</v>
      </c>
      <c r="J191" s="42">
        <f t="shared" si="12"/>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13"/>
        <v>136.1</v>
      </c>
      <c r="BB191" s="54">
        <f t="shared" si="14"/>
        <v>136.1</v>
      </c>
      <c r="BC191" s="59" t="str">
        <f t="shared" si="15"/>
        <v>INR  One Hundred &amp; Thirty Six  and Paise Ten Only</v>
      </c>
      <c r="IA191" s="21">
        <v>7.86</v>
      </c>
      <c r="IB191" s="21" t="s">
        <v>243</v>
      </c>
      <c r="ID191" s="21">
        <v>5</v>
      </c>
      <c r="IE191" s="22" t="s">
        <v>47</v>
      </c>
      <c r="IF191" s="22"/>
      <c r="IG191" s="22"/>
      <c r="IH191" s="22"/>
      <c r="II191" s="22"/>
    </row>
    <row r="192" spans="1:243" s="21" customFormat="1" ht="78.75">
      <c r="A192" s="60">
        <v>7.87</v>
      </c>
      <c r="B192" s="61" t="s">
        <v>244</v>
      </c>
      <c r="C192" s="34"/>
      <c r="D192" s="34">
        <v>5</v>
      </c>
      <c r="E192" s="62" t="s">
        <v>639</v>
      </c>
      <c r="F192" s="65">
        <v>297.9</v>
      </c>
      <c r="G192" s="46"/>
      <c r="H192" s="40"/>
      <c r="I192" s="41" t="s">
        <v>33</v>
      </c>
      <c r="J192" s="42">
        <f aca="true" t="shared" si="16" ref="J192:J197">IF(I192="Less(-)",-1,1)</f>
        <v>1</v>
      </c>
      <c r="K192" s="40" t="s">
        <v>34</v>
      </c>
      <c r="L192" s="40" t="s">
        <v>4</v>
      </c>
      <c r="M192" s="43"/>
      <c r="N192" s="52"/>
      <c r="O192" s="52"/>
      <c r="P192" s="53"/>
      <c r="Q192" s="52"/>
      <c r="R192" s="52"/>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5">
        <f aca="true" t="shared" si="17" ref="BA192:BA197">total_amount_ba($B$2,$D$2,D192,F192,J192,K192,M192)</f>
        <v>1489.5</v>
      </c>
      <c r="BB192" s="54">
        <f aca="true" t="shared" si="18" ref="BB192:BB197">BA192+SUM(N192:AZ192)</f>
        <v>1489.5</v>
      </c>
      <c r="BC192" s="59" t="str">
        <f aca="true" t="shared" si="19" ref="BC192:BC197">SpellNumber(L192,BB192)</f>
        <v>INR  One Thousand Four Hundred &amp; Eighty Nine  and Paise Fifty Only</v>
      </c>
      <c r="IA192" s="21">
        <v>7.87</v>
      </c>
      <c r="IB192" s="21" t="s">
        <v>244</v>
      </c>
      <c r="ID192" s="21">
        <v>5</v>
      </c>
      <c r="IE192" s="22" t="s">
        <v>639</v>
      </c>
      <c r="IF192" s="22"/>
      <c r="IG192" s="22"/>
      <c r="IH192" s="22"/>
      <c r="II192" s="22"/>
    </row>
    <row r="193" spans="1:243" s="21" customFormat="1" ht="187.5" customHeight="1">
      <c r="A193" s="60">
        <v>7.88</v>
      </c>
      <c r="B193" s="61" t="s">
        <v>245</v>
      </c>
      <c r="C193" s="34"/>
      <c r="D193" s="71"/>
      <c r="E193" s="71"/>
      <c r="F193" s="71"/>
      <c r="G193" s="71"/>
      <c r="H193" s="71"/>
      <c r="I193" s="71"/>
      <c r="J193" s="71"/>
      <c r="K193" s="71"/>
      <c r="L193" s="71"/>
      <c r="M193" s="71"/>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IA193" s="21">
        <v>7.88</v>
      </c>
      <c r="IB193" s="21" t="s">
        <v>245</v>
      </c>
      <c r="IE193" s="22"/>
      <c r="IF193" s="22"/>
      <c r="IG193" s="22"/>
      <c r="IH193" s="22"/>
      <c r="II193" s="22"/>
    </row>
    <row r="194" spans="1:243" s="21" customFormat="1" ht="31.5">
      <c r="A194" s="60">
        <v>7.89</v>
      </c>
      <c r="B194" s="61" t="s">
        <v>246</v>
      </c>
      <c r="C194" s="34"/>
      <c r="D194" s="34">
        <v>15</v>
      </c>
      <c r="E194" s="62" t="s">
        <v>44</v>
      </c>
      <c r="F194" s="65">
        <v>194.34</v>
      </c>
      <c r="G194" s="46"/>
      <c r="H194" s="40"/>
      <c r="I194" s="41" t="s">
        <v>33</v>
      </c>
      <c r="J194" s="42">
        <f t="shared" si="16"/>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17"/>
        <v>2915.1</v>
      </c>
      <c r="BB194" s="54">
        <f t="shared" si="18"/>
        <v>2915.1</v>
      </c>
      <c r="BC194" s="59" t="str">
        <f t="shared" si="19"/>
        <v>INR  Two Thousand Nine Hundred &amp; Fifteen  and Paise Ten Only</v>
      </c>
      <c r="IA194" s="21">
        <v>7.89</v>
      </c>
      <c r="IB194" s="21" t="s">
        <v>246</v>
      </c>
      <c r="ID194" s="21">
        <v>15</v>
      </c>
      <c r="IE194" s="22" t="s">
        <v>44</v>
      </c>
      <c r="IF194" s="22"/>
      <c r="IG194" s="22"/>
      <c r="IH194" s="22"/>
      <c r="II194" s="22"/>
    </row>
    <row r="195" spans="1:243" s="21" customFormat="1" ht="31.5">
      <c r="A195" s="63">
        <v>7.9</v>
      </c>
      <c r="B195" s="61" t="s">
        <v>247</v>
      </c>
      <c r="C195" s="34"/>
      <c r="D195" s="71"/>
      <c r="E195" s="71"/>
      <c r="F195" s="71"/>
      <c r="G195" s="71"/>
      <c r="H195" s="71"/>
      <c r="I195" s="71"/>
      <c r="J195" s="71"/>
      <c r="K195" s="71"/>
      <c r="L195" s="71"/>
      <c r="M195" s="71"/>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IA195" s="21">
        <v>7.9</v>
      </c>
      <c r="IB195" s="21" t="s">
        <v>247</v>
      </c>
      <c r="IE195" s="22"/>
      <c r="IF195" s="22"/>
      <c r="IG195" s="22"/>
      <c r="IH195" s="22"/>
      <c r="II195" s="22"/>
    </row>
    <row r="196" spans="1:243" s="21" customFormat="1" ht="409.5">
      <c r="A196" s="60">
        <v>7.91</v>
      </c>
      <c r="B196" s="61" t="s">
        <v>248</v>
      </c>
      <c r="C196" s="34"/>
      <c r="D196" s="34">
        <v>5</v>
      </c>
      <c r="E196" s="62" t="s">
        <v>43</v>
      </c>
      <c r="F196" s="65">
        <v>1543.8</v>
      </c>
      <c r="G196" s="46"/>
      <c r="H196" s="40"/>
      <c r="I196" s="41" t="s">
        <v>33</v>
      </c>
      <c r="J196" s="42">
        <f t="shared" si="16"/>
        <v>1</v>
      </c>
      <c r="K196" s="40" t="s">
        <v>34</v>
      </c>
      <c r="L196" s="40" t="s">
        <v>4</v>
      </c>
      <c r="M196" s="43"/>
      <c r="N196" s="52"/>
      <c r="O196" s="52"/>
      <c r="P196" s="53"/>
      <c r="Q196" s="52"/>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5">
        <f t="shared" si="17"/>
        <v>7719</v>
      </c>
      <c r="BB196" s="54">
        <f t="shared" si="18"/>
        <v>7719</v>
      </c>
      <c r="BC196" s="59" t="str">
        <f t="shared" si="19"/>
        <v>INR  Seven Thousand Seven Hundred &amp; Nineteen  Only</v>
      </c>
      <c r="IA196" s="21">
        <v>7.91</v>
      </c>
      <c r="IB196" s="21" t="s">
        <v>248</v>
      </c>
      <c r="ID196" s="21">
        <v>5</v>
      </c>
      <c r="IE196" s="22" t="s">
        <v>43</v>
      </c>
      <c r="IF196" s="22"/>
      <c r="IG196" s="22"/>
      <c r="IH196" s="22"/>
      <c r="II196" s="22"/>
    </row>
    <row r="197" spans="1:243" s="21" customFormat="1" ht="141.75">
      <c r="A197" s="60">
        <v>7.92</v>
      </c>
      <c r="B197" s="61" t="s">
        <v>656</v>
      </c>
      <c r="C197" s="34"/>
      <c r="D197" s="34">
        <v>1</v>
      </c>
      <c r="E197" s="62" t="s">
        <v>43</v>
      </c>
      <c r="F197" s="65">
        <v>629.24</v>
      </c>
      <c r="G197" s="46"/>
      <c r="H197" s="40"/>
      <c r="I197" s="41" t="s">
        <v>33</v>
      </c>
      <c r="J197" s="42">
        <f t="shared" si="16"/>
        <v>1</v>
      </c>
      <c r="K197" s="40" t="s">
        <v>34</v>
      </c>
      <c r="L197" s="40" t="s">
        <v>4</v>
      </c>
      <c r="M197" s="43"/>
      <c r="N197" s="52"/>
      <c r="O197" s="52"/>
      <c r="P197" s="53"/>
      <c r="Q197" s="52"/>
      <c r="R197" s="52"/>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5">
        <f t="shared" si="17"/>
        <v>629.24</v>
      </c>
      <c r="BB197" s="54">
        <f t="shared" si="18"/>
        <v>629.24</v>
      </c>
      <c r="BC197" s="59" t="str">
        <f t="shared" si="19"/>
        <v>INR  Six Hundred &amp; Twenty Nine  and Paise Twenty Four Only</v>
      </c>
      <c r="IA197" s="21">
        <v>7.92</v>
      </c>
      <c r="IB197" s="21" t="s">
        <v>656</v>
      </c>
      <c r="ID197" s="21">
        <v>1</v>
      </c>
      <c r="IE197" s="22" t="s">
        <v>43</v>
      </c>
      <c r="IF197" s="22"/>
      <c r="IG197" s="22"/>
      <c r="IH197" s="22"/>
      <c r="II197" s="22"/>
    </row>
    <row r="198" spans="1:243" s="21" customFormat="1" ht="157.5">
      <c r="A198" s="60">
        <v>7.93</v>
      </c>
      <c r="B198" s="61" t="s">
        <v>249</v>
      </c>
      <c r="C198" s="34"/>
      <c r="D198" s="71"/>
      <c r="E198" s="71"/>
      <c r="F198" s="71"/>
      <c r="G198" s="71"/>
      <c r="H198" s="71"/>
      <c r="I198" s="71"/>
      <c r="J198" s="71"/>
      <c r="K198" s="71"/>
      <c r="L198" s="71"/>
      <c r="M198" s="71"/>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IA198" s="21">
        <v>7.93</v>
      </c>
      <c r="IB198" s="21" t="s">
        <v>249</v>
      </c>
      <c r="IE198" s="22"/>
      <c r="IF198" s="22"/>
      <c r="IG198" s="22"/>
      <c r="IH198" s="22"/>
      <c r="II198" s="22"/>
    </row>
    <row r="199" spans="1:243" s="21" customFormat="1" ht="47.25">
      <c r="A199" s="63">
        <v>7.94</v>
      </c>
      <c r="B199" s="61" t="s">
        <v>250</v>
      </c>
      <c r="C199" s="34"/>
      <c r="D199" s="34">
        <v>1</v>
      </c>
      <c r="E199" s="62" t="s">
        <v>43</v>
      </c>
      <c r="F199" s="65">
        <v>1444.94</v>
      </c>
      <c r="G199" s="46"/>
      <c r="H199" s="40"/>
      <c r="I199" s="41" t="s">
        <v>33</v>
      </c>
      <c r="J199" s="42">
        <f aca="true" t="shared" si="20" ref="J198:J231">IF(I199="Less(-)",-1,1)</f>
        <v>1</v>
      </c>
      <c r="K199" s="40" t="s">
        <v>34</v>
      </c>
      <c r="L199" s="40" t="s">
        <v>4</v>
      </c>
      <c r="M199" s="43"/>
      <c r="N199" s="52"/>
      <c r="O199" s="52"/>
      <c r="P199" s="53"/>
      <c r="Q199" s="52"/>
      <c r="R199" s="52"/>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5">
        <f aca="true" t="shared" si="21" ref="BA198:BA231">total_amount_ba($B$2,$D$2,D199,F199,J199,K199,M199)</f>
        <v>1444.94</v>
      </c>
      <c r="BB199" s="54">
        <f aca="true" t="shared" si="22" ref="BB198:BB231">BA199+SUM(N199:AZ199)</f>
        <v>1444.94</v>
      </c>
      <c r="BC199" s="59" t="str">
        <f aca="true" t="shared" si="23" ref="BC198:BC231">SpellNumber(L199,BB199)</f>
        <v>INR  One Thousand Four Hundred &amp; Forty Four  and Paise Ninety Four Only</v>
      </c>
      <c r="IA199" s="21">
        <v>7.94</v>
      </c>
      <c r="IB199" s="21" t="s">
        <v>250</v>
      </c>
      <c r="ID199" s="21">
        <v>1</v>
      </c>
      <c r="IE199" s="22" t="s">
        <v>43</v>
      </c>
      <c r="IF199" s="22"/>
      <c r="IG199" s="22"/>
      <c r="IH199" s="22"/>
      <c r="II199" s="22"/>
    </row>
    <row r="200" spans="1:243" s="21" customFormat="1" ht="126">
      <c r="A200" s="60">
        <v>7.95</v>
      </c>
      <c r="B200" s="61" t="s">
        <v>658</v>
      </c>
      <c r="C200" s="34"/>
      <c r="D200" s="71"/>
      <c r="E200" s="71"/>
      <c r="F200" s="71"/>
      <c r="G200" s="71"/>
      <c r="H200" s="71"/>
      <c r="I200" s="71"/>
      <c r="J200" s="71"/>
      <c r="K200" s="71"/>
      <c r="L200" s="71"/>
      <c r="M200" s="71"/>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IA200" s="21">
        <v>7.95</v>
      </c>
      <c r="IB200" s="21" t="s">
        <v>658</v>
      </c>
      <c r="IE200" s="22"/>
      <c r="IF200" s="22"/>
      <c r="IG200" s="22"/>
      <c r="IH200" s="22"/>
      <c r="II200" s="22"/>
    </row>
    <row r="201" spans="1:243" s="21" customFormat="1" ht="47.25">
      <c r="A201" s="60">
        <v>7.96</v>
      </c>
      <c r="B201" s="61" t="s">
        <v>657</v>
      </c>
      <c r="C201" s="34"/>
      <c r="D201" s="34">
        <v>3</v>
      </c>
      <c r="E201" s="62" t="s">
        <v>43</v>
      </c>
      <c r="F201" s="65">
        <v>3816.05</v>
      </c>
      <c r="G201" s="46"/>
      <c r="H201" s="40"/>
      <c r="I201" s="41" t="s">
        <v>33</v>
      </c>
      <c r="J201" s="42">
        <f t="shared" si="20"/>
        <v>1</v>
      </c>
      <c r="K201" s="40" t="s">
        <v>34</v>
      </c>
      <c r="L201" s="40" t="s">
        <v>4</v>
      </c>
      <c r="M201" s="43"/>
      <c r="N201" s="52"/>
      <c r="O201" s="52"/>
      <c r="P201" s="53"/>
      <c r="Q201" s="52"/>
      <c r="R201" s="52"/>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5">
        <f t="shared" si="21"/>
        <v>11448.15</v>
      </c>
      <c r="BB201" s="54">
        <f t="shared" si="22"/>
        <v>11448.15</v>
      </c>
      <c r="BC201" s="59" t="str">
        <f t="shared" si="23"/>
        <v>INR  Eleven Thousand Four Hundred &amp; Forty Eight  and Paise Fifteen Only</v>
      </c>
      <c r="IA201" s="21">
        <v>7.96</v>
      </c>
      <c r="IB201" s="21" t="s">
        <v>657</v>
      </c>
      <c r="ID201" s="21">
        <v>3</v>
      </c>
      <c r="IE201" s="22" t="s">
        <v>43</v>
      </c>
      <c r="IF201" s="22"/>
      <c r="IG201" s="22"/>
      <c r="IH201" s="22"/>
      <c r="II201" s="22"/>
    </row>
    <row r="202" spans="1:243" s="21" customFormat="1" ht="78" customHeight="1">
      <c r="A202" s="60">
        <v>7.97</v>
      </c>
      <c r="B202" s="61" t="s">
        <v>251</v>
      </c>
      <c r="C202" s="34"/>
      <c r="D202" s="71"/>
      <c r="E202" s="71"/>
      <c r="F202" s="71"/>
      <c r="G202" s="71"/>
      <c r="H202" s="71"/>
      <c r="I202" s="71"/>
      <c r="J202" s="71"/>
      <c r="K202" s="71"/>
      <c r="L202" s="71"/>
      <c r="M202" s="71"/>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IA202" s="21">
        <v>7.97</v>
      </c>
      <c r="IB202" s="21" t="s">
        <v>251</v>
      </c>
      <c r="IE202" s="22"/>
      <c r="IF202" s="22"/>
      <c r="IG202" s="22"/>
      <c r="IH202" s="22"/>
      <c r="II202" s="22"/>
    </row>
    <row r="203" spans="1:243" s="21" customFormat="1" ht="42.75">
      <c r="A203" s="60">
        <v>7.98</v>
      </c>
      <c r="B203" s="61" t="s">
        <v>212</v>
      </c>
      <c r="C203" s="34"/>
      <c r="D203" s="34">
        <v>1</v>
      </c>
      <c r="E203" s="62" t="s">
        <v>43</v>
      </c>
      <c r="F203" s="65">
        <v>1186.85</v>
      </c>
      <c r="G203" s="46"/>
      <c r="H203" s="40"/>
      <c r="I203" s="41" t="s">
        <v>33</v>
      </c>
      <c r="J203" s="42">
        <f t="shared" si="20"/>
        <v>1</v>
      </c>
      <c r="K203" s="40" t="s">
        <v>34</v>
      </c>
      <c r="L203" s="40" t="s">
        <v>4</v>
      </c>
      <c r="M203" s="43"/>
      <c r="N203" s="52"/>
      <c r="O203" s="52"/>
      <c r="P203" s="53"/>
      <c r="Q203" s="52"/>
      <c r="R203" s="52"/>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5">
        <f t="shared" si="21"/>
        <v>1186.85</v>
      </c>
      <c r="BB203" s="54">
        <f t="shared" si="22"/>
        <v>1186.85</v>
      </c>
      <c r="BC203" s="59" t="str">
        <f t="shared" si="23"/>
        <v>INR  One Thousand One Hundred &amp; Eighty Six  and Paise Eighty Five Only</v>
      </c>
      <c r="IA203" s="21">
        <v>7.98</v>
      </c>
      <c r="IB203" s="21" t="s">
        <v>212</v>
      </c>
      <c r="ID203" s="21">
        <v>1</v>
      </c>
      <c r="IE203" s="22" t="s">
        <v>43</v>
      </c>
      <c r="IF203" s="22"/>
      <c r="IG203" s="22"/>
      <c r="IH203" s="22"/>
      <c r="II203" s="22"/>
    </row>
    <row r="204" spans="1:243" s="21" customFormat="1" ht="28.5">
      <c r="A204" s="60">
        <v>7.99</v>
      </c>
      <c r="B204" s="61" t="s">
        <v>213</v>
      </c>
      <c r="C204" s="34"/>
      <c r="D204" s="34">
        <v>1</v>
      </c>
      <c r="E204" s="62" t="s">
        <v>43</v>
      </c>
      <c r="F204" s="65">
        <v>878.12</v>
      </c>
      <c r="G204" s="46"/>
      <c r="H204" s="40"/>
      <c r="I204" s="41" t="s">
        <v>33</v>
      </c>
      <c r="J204" s="42">
        <f t="shared" si="20"/>
        <v>1</v>
      </c>
      <c r="K204" s="40" t="s">
        <v>34</v>
      </c>
      <c r="L204" s="40" t="s">
        <v>4</v>
      </c>
      <c r="M204" s="43"/>
      <c r="N204" s="52"/>
      <c r="O204" s="52"/>
      <c r="P204" s="53"/>
      <c r="Q204" s="52"/>
      <c r="R204" s="52"/>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5">
        <f t="shared" si="21"/>
        <v>878.12</v>
      </c>
      <c r="BB204" s="54">
        <f t="shared" si="22"/>
        <v>878.12</v>
      </c>
      <c r="BC204" s="59" t="str">
        <f t="shared" si="23"/>
        <v>INR  Eight Hundred &amp; Seventy Eight  and Paise Twelve Only</v>
      </c>
      <c r="IA204" s="21">
        <v>7.99</v>
      </c>
      <c r="IB204" s="21" t="s">
        <v>213</v>
      </c>
      <c r="ID204" s="21">
        <v>1</v>
      </c>
      <c r="IE204" s="22" t="s">
        <v>43</v>
      </c>
      <c r="IF204" s="22"/>
      <c r="IG204" s="22"/>
      <c r="IH204" s="22"/>
      <c r="II204" s="22"/>
    </row>
    <row r="205" spans="1:243" s="21" customFormat="1" ht="15.75">
      <c r="A205" s="60">
        <v>8</v>
      </c>
      <c r="B205" s="61" t="s">
        <v>252</v>
      </c>
      <c r="C205" s="34"/>
      <c r="D205" s="71"/>
      <c r="E205" s="71"/>
      <c r="F205" s="71"/>
      <c r="G205" s="71"/>
      <c r="H205" s="71"/>
      <c r="I205" s="71"/>
      <c r="J205" s="71"/>
      <c r="K205" s="71"/>
      <c r="L205" s="71"/>
      <c r="M205" s="71"/>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IA205" s="21">
        <v>8</v>
      </c>
      <c r="IB205" s="21" t="s">
        <v>252</v>
      </c>
      <c r="IE205" s="22"/>
      <c r="IF205" s="22"/>
      <c r="IG205" s="22"/>
      <c r="IH205" s="22"/>
      <c r="II205" s="22"/>
    </row>
    <row r="206" spans="1:243" s="21" customFormat="1" ht="94.5">
      <c r="A206" s="60">
        <v>8.01</v>
      </c>
      <c r="B206" s="61" t="s">
        <v>253</v>
      </c>
      <c r="C206" s="34"/>
      <c r="D206" s="34">
        <v>5</v>
      </c>
      <c r="E206" s="62" t="s">
        <v>59</v>
      </c>
      <c r="F206" s="65">
        <v>75.45</v>
      </c>
      <c r="G206" s="46"/>
      <c r="H206" s="40"/>
      <c r="I206" s="41" t="s">
        <v>33</v>
      </c>
      <c r="J206" s="42">
        <f t="shared" si="20"/>
        <v>1</v>
      </c>
      <c r="K206" s="40" t="s">
        <v>34</v>
      </c>
      <c r="L206" s="40" t="s">
        <v>4</v>
      </c>
      <c r="M206" s="43"/>
      <c r="N206" s="52"/>
      <c r="O206" s="52"/>
      <c r="P206" s="53"/>
      <c r="Q206" s="52"/>
      <c r="R206" s="52"/>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5">
        <f t="shared" si="21"/>
        <v>377.25</v>
      </c>
      <c r="BB206" s="54">
        <f t="shared" si="22"/>
        <v>377.25</v>
      </c>
      <c r="BC206" s="59" t="str">
        <f t="shared" si="23"/>
        <v>INR  Three Hundred &amp; Seventy Seven  and Paise Twenty Five Only</v>
      </c>
      <c r="IA206" s="21">
        <v>8.01</v>
      </c>
      <c r="IB206" s="21" t="s">
        <v>253</v>
      </c>
      <c r="ID206" s="21">
        <v>5</v>
      </c>
      <c r="IE206" s="22" t="s">
        <v>59</v>
      </c>
      <c r="IF206" s="22"/>
      <c r="IG206" s="22"/>
      <c r="IH206" s="22"/>
      <c r="II206" s="22"/>
    </row>
    <row r="207" spans="1:243" s="21" customFormat="1" ht="94.5">
      <c r="A207" s="60">
        <v>8.02</v>
      </c>
      <c r="B207" s="61" t="s">
        <v>254</v>
      </c>
      <c r="C207" s="34"/>
      <c r="D207" s="34">
        <v>5</v>
      </c>
      <c r="E207" s="62" t="s">
        <v>59</v>
      </c>
      <c r="F207" s="65">
        <v>89.22</v>
      </c>
      <c r="G207" s="46"/>
      <c r="H207" s="40"/>
      <c r="I207" s="41" t="s">
        <v>33</v>
      </c>
      <c r="J207" s="42">
        <f t="shared" si="20"/>
        <v>1</v>
      </c>
      <c r="K207" s="40" t="s">
        <v>34</v>
      </c>
      <c r="L207" s="40" t="s">
        <v>4</v>
      </c>
      <c r="M207" s="43"/>
      <c r="N207" s="52"/>
      <c r="O207" s="52"/>
      <c r="P207" s="53"/>
      <c r="Q207" s="52"/>
      <c r="R207" s="52"/>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5">
        <f t="shared" si="21"/>
        <v>446.1</v>
      </c>
      <c r="BB207" s="54">
        <f t="shared" si="22"/>
        <v>446.1</v>
      </c>
      <c r="BC207" s="59" t="str">
        <f t="shared" si="23"/>
        <v>INR  Four Hundred &amp; Forty Six  and Paise Ten Only</v>
      </c>
      <c r="IA207" s="21">
        <v>8.02</v>
      </c>
      <c r="IB207" s="21" t="s">
        <v>254</v>
      </c>
      <c r="ID207" s="21">
        <v>5</v>
      </c>
      <c r="IE207" s="22" t="s">
        <v>59</v>
      </c>
      <c r="IF207" s="22"/>
      <c r="IG207" s="22"/>
      <c r="IH207" s="22"/>
      <c r="II207" s="22"/>
    </row>
    <row r="208" spans="1:243" s="21" customFormat="1" ht="110.25">
      <c r="A208" s="60">
        <v>8.03</v>
      </c>
      <c r="B208" s="61" t="s">
        <v>255</v>
      </c>
      <c r="C208" s="34"/>
      <c r="D208" s="71"/>
      <c r="E208" s="71"/>
      <c r="F208" s="71"/>
      <c r="G208" s="71"/>
      <c r="H208" s="71"/>
      <c r="I208" s="71"/>
      <c r="J208" s="71"/>
      <c r="K208" s="71"/>
      <c r="L208" s="71"/>
      <c r="M208" s="71"/>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IA208" s="21">
        <v>8.03</v>
      </c>
      <c r="IB208" s="21" t="s">
        <v>255</v>
      </c>
      <c r="IE208" s="22"/>
      <c r="IF208" s="22"/>
      <c r="IG208" s="22"/>
      <c r="IH208" s="22"/>
      <c r="II208" s="22"/>
    </row>
    <row r="209" spans="1:243" s="21" customFormat="1" ht="42.75">
      <c r="A209" s="60">
        <v>8.04</v>
      </c>
      <c r="B209" s="61" t="s">
        <v>256</v>
      </c>
      <c r="C209" s="34"/>
      <c r="D209" s="34">
        <v>1</v>
      </c>
      <c r="E209" s="62" t="s">
        <v>43</v>
      </c>
      <c r="F209" s="65">
        <v>3882.64</v>
      </c>
      <c r="G209" s="46"/>
      <c r="H209" s="40"/>
      <c r="I209" s="41" t="s">
        <v>33</v>
      </c>
      <c r="J209" s="42">
        <f t="shared" si="20"/>
        <v>1</v>
      </c>
      <c r="K209" s="40" t="s">
        <v>34</v>
      </c>
      <c r="L209" s="40" t="s">
        <v>4</v>
      </c>
      <c r="M209" s="43"/>
      <c r="N209" s="52"/>
      <c r="O209" s="52"/>
      <c r="P209" s="53"/>
      <c r="Q209" s="52"/>
      <c r="R209" s="52"/>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5">
        <f t="shared" si="21"/>
        <v>3882.64</v>
      </c>
      <c r="BB209" s="54">
        <f t="shared" si="22"/>
        <v>3882.64</v>
      </c>
      <c r="BC209" s="59" t="str">
        <f t="shared" si="23"/>
        <v>INR  Three Thousand Eight Hundred &amp; Eighty Two  and Paise Sixty Four Only</v>
      </c>
      <c r="IA209" s="21">
        <v>8.04</v>
      </c>
      <c r="IB209" s="21" t="s">
        <v>256</v>
      </c>
      <c r="ID209" s="21">
        <v>1</v>
      </c>
      <c r="IE209" s="22" t="s">
        <v>43</v>
      </c>
      <c r="IF209" s="22"/>
      <c r="IG209" s="22"/>
      <c r="IH209" s="22"/>
      <c r="II209" s="22"/>
    </row>
    <row r="210" spans="1:243" s="21" customFormat="1" ht="267.75">
      <c r="A210" s="60">
        <v>8.05</v>
      </c>
      <c r="B210" s="61" t="s">
        <v>257</v>
      </c>
      <c r="C210" s="34"/>
      <c r="D210" s="71"/>
      <c r="E210" s="71"/>
      <c r="F210" s="71"/>
      <c r="G210" s="71"/>
      <c r="H210" s="71"/>
      <c r="I210" s="71"/>
      <c r="J210" s="71"/>
      <c r="K210" s="71"/>
      <c r="L210" s="71"/>
      <c r="M210" s="71"/>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IA210" s="21">
        <v>8.05</v>
      </c>
      <c r="IB210" s="21" t="s">
        <v>257</v>
      </c>
      <c r="IE210" s="22"/>
      <c r="IF210" s="22"/>
      <c r="IG210" s="22"/>
      <c r="IH210" s="22"/>
      <c r="II210" s="22"/>
    </row>
    <row r="211" spans="1:243" s="21" customFormat="1" ht="42.75">
      <c r="A211" s="60">
        <v>8.06</v>
      </c>
      <c r="B211" s="61" t="s">
        <v>258</v>
      </c>
      <c r="C211" s="34"/>
      <c r="D211" s="34">
        <v>2</v>
      </c>
      <c r="E211" s="62" t="s">
        <v>43</v>
      </c>
      <c r="F211" s="65">
        <v>2458.26</v>
      </c>
      <c r="G211" s="46"/>
      <c r="H211" s="40"/>
      <c r="I211" s="41" t="s">
        <v>33</v>
      </c>
      <c r="J211" s="42">
        <f t="shared" si="20"/>
        <v>1</v>
      </c>
      <c r="K211" s="40" t="s">
        <v>34</v>
      </c>
      <c r="L211" s="40" t="s">
        <v>4</v>
      </c>
      <c r="M211" s="43"/>
      <c r="N211" s="52"/>
      <c r="O211" s="52"/>
      <c r="P211" s="53"/>
      <c r="Q211" s="52"/>
      <c r="R211" s="52"/>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5">
        <f t="shared" si="21"/>
        <v>4916.52</v>
      </c>
      <c r="BB211" s="54">
        <f t="shared" si="22"/>
        <v>4916.52</v>
      </c>
      <c r="BC211" s="59" t="str">
        <f t="shared" si="23"/>
        <v>INR  Four Thousand Nine Hundred &amp; Sixteen  and Paise Fifty Two Only</v>
      </c>
      <c r="IA211" s="21">
        <v>8.06</v>
      </c>
      <c r="IB211" s="21" t="s">
        <v>258</v>
      </c>
      <c r="ID211" s="21">
        <v>2</v>
      </c>
      <c r="IE211" s="22" t="s">
        <v>43</v>
      </c>
      <c r="IF211" s="22"/>
      <c r="IG211" s="22"/>
      <c r="IH211" s="22"/>
      <c r="II211" s="22"/>
    </row>
    <row r="212" spans="1:243" s="21" customFormat="1" ht="31.5">
      <c r="A212" s="60">
        <v>8.07</v>
      </c>
      <c r="B212" s="61" t="s">
        <v>259</v>
      </c>
      <c r="C212" s="34"/>
      <c r="D212" s="34">
        <v>1</v>
      </c>
      <c r="E212" s="62" t="s">
        <v>47</v>
      </c>
      <c r="F212" s="65">
        <v>368.13</v>
      </c>
      <c r="G212" s="46"/>
      <c r="H212" s="40"/>
      <c r="I212" s="41" t="s">
        <v>33</v>
      </c>
      <c r="J212" s="42">
        <f t="shared" si="20"/>
        <v>1</v>
      </c>
      <c r="K212" s="40" t="s">
        <v>34</v>
      </c>
      <c r="L212" s="40" t="s">
        <v>4</v>
      </c>
      <c r="M212" s="43"/>
      <c r="N212" s="52"/>
      <c r="O212" s="52"/>
      <c r="P212" s="53"/>
      <c r="Q212" s="52"/>
      <c r="R212" s="52"/>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5">
        <f t="shared" si="21"/>
        <v>368.13</v>
      </c>
      <c r="BB212" s="54">
        <f t="shared" si="22"/>
        <v>368.13</v>
      </c>
      <c r="BC212" s="59" t="str">
        <f t="shared" si="23"/>
        <v>INR  Three Hundred &amp; Sixty Eight  and Paise Thirteen Only</v>
      </c>
      <c r="IA212" s="21">
        <v>8.07</v>
      </c>
      <c r="IB212" s="21" t="s">
        <v>259</v>
      </c>
      <c r="ID212" s="21">
        <v>1</v>
      </c>
      <c r="IE212" s="22" t="s">
        <v>47</v>
      </c>
      <c r="IF212" s="22"/>
      <c r="IG212" s="22"/>
      <c r="IH212" s="22"/>
      <c r="II212" s="22"/>
    </row>
    <row r="213" spans="1:243" s="21" customFormat="1" ht="47.25">
      <c r="A213" s="60">
        <v>8.08</v>
      </c>
      <c r="B213" s="61" t="s">
        <v>260</v>
      </c>
      <c r="C213" s="34"/>
      <c r="D213" s="71"/>
      <c r="E213" s="71"/>
      <c r="F213" s="71"/>
      <c r="G213" s="71"/>
      <c r="H213" s="71"/>
      <c r="I213" s="71"/>
      <c r="J213" s="71"/>
      <c r="K213" s="71"/>
      <c r="L213" s="71"/>
      <c r="M213" s="71"/>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IA213" s="21">
        <v>8.08</v>
      </c>
      <c r="IB213" s="21" t="s">
        <v>260</v>
      </c>
      <c r="IE213" s="22"/>
      <c r="IF213" s="22"/>
      <c r="IG213" s="22"/>
      <c r="IH213" s="22"/>
      <c r="II213" s="22"/>
    </row>
    <row r="214" spans="1:243" s="21" customFormat="1" ht="42.75">
      <c r="A214" s="60">
        <v>8.09</v>
      </c>
      <c r="B214" s="61" t="s">
        <v>261</v>
      </c>
      <c r="C214" s="34"/>
      <c r="D214" s="34">
        <v>2</v>
      </c>
      <c r="E214" s="62" t="s">
        <v>43</v>
      </c>
      <c r="F214" s="65">
        <v>970.23</v>
      </c>
      <c r="G214" s="46"/>
      <c r="H214" s="40"/>
      <c r="I214" s="41" t="s">
        <v>33</v>
      </c>
      <c r="J214" s="42">
        <f t="shared" si="20"/>
        <v>1</v>
      </c>
      <c r="K214" s="40" t="s">
        <v>34</v>
      </c>
      <c r="L214" s="40" t="s">
        <v>4</v>
      </c>
      <c r="M214" s="43"/>
      <c r="N214" s="52"/>
      <c r="O214" s="52"/>
      <c r="P214" s="53"/>
      <c r="Q214" s="52"/>
      <c r="R214" s="52"/>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5">
        <f t="shared" si="21"/>
        <v>1940.46</v>
      </c>
      <c r="BB214" s="54">
        <f t="shared" si="22"/>
        <v>1940.46</v>
      </c>
      <c r="BC214" s="59" t="str">
        <f t="shared" si="23"/>
        <v>INR  One Thousand Nine Hundred &amp; Forty  and Paise Forty Six Only</v>
      </c>
      <c r="IA214" s="21">
        <v>8.09</v>
      </c>
      <c r="IB214" s="21" t="s">
        <v>261</v>
      </c>
      <c r="ID214" s="21">
        <v>2</v>
      </c>
      <c r="IE214" s="22" t="s">
        <v>43</v>
      </c>
      <c r="IF214" s="22"/>
      <c r="IG214" s="22"/>
      <c r="IH214" s="22"/>
      <c r="II214" s="22"/>
    </row>
    <row r="215" spans="1:243" s="21" customFormat="1" ht="42.75">
      <c r="A215" s="63">
        <v>8.1</v>
      </c>
      <c r="B215" s="61" t="s">
        <v>262</v>
      </c>
      <c r="C215" s="34"/>
      <c r="D215" s="34">
        <v>5</v>
      </c>
      <c r="E215" s="62" t="s">
        <v>43</v>
      </c>
      <c r="F215" s="65">
        <v>970.23</v>
      </c>
      <c r="G215" s="46"/>
      <c r="H215" s="40"/>
      <c r="I215" s="41" t="s">
        <v>33</v>
      </c>
      <c r="J215" s="42">
        <f t="shared" si="20"/>
        <v>1</v>
      </c>
      <c r="K215" s="40" t="s">
        <v>34</v>
      </c>
      <c r="L215" s="40" t="s">
        <v>4</v>
      </c>
      <c r="M215" s="43"/>
      <c r="N215" s="52"/>
      <c r="O215" s="52"/>
      <c r="P215" s="53"/>
      <c r="Q215" s="52"/>
      <c r="R215" s="52"/>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5">
        <f t="shared" si="21"/>
        <v>4851.15</v>
      </c>
      <c r="BB215" s="54">
        <f t="shared" si="22"/>
        <v>4851.15</v>
      </c>
      <c r="BC215" s="59" t="str">
        <f t="shared" si="23"/>
        <v>INR  Four Thousand Eight Hundred &amp; Fifty One  and Paise Fifteen Only</v>
      </c>
      <c r="IA215" s="21">
        <v>8.1</v>
      </c>
      <c r="IB215" s="21" t="s">
        <v>262</v>
      </c>
      <c r="ID215" s="21">
        <v>5</v>
      </c>
      <c r="IE215" s="22" t="s">
        <v>43</v>
      </c>
      <c r="IF215" s="22"/>
      <c r="IG215" s="22"/>
      <c r="IH215" s="22"/>
      <c r="II215" s="22"/>
    </row>
    <row r="216" spans="1:243" s="21" customFormat="1" ht="157.5">
      <c r="A216" s="60">
        <v>8.11</v>
      </c>
      <c r="B216" s="61" t="s">
        <v>263</v>
      </c>
      <c r="C216" s="34"/>
      <c r="D216" s="71"/>
      <c r="E216" s="71"/>
      <c r="F216" s="71"/>
      <c r="G216" s="71"/>
      <c r="H216" s="71"/>
      <c r="I216" s="71"/>
      <c r="J216" s="71"/>
      <c r="K216" s="71"/>
      <c r="L216" s="71"/>
      <c r="M216" s="71"/>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IA216" s="21">
        <v>8.11</v>
      </c>
      <c r="IB216" s="21" t="s">
        <v>263</v>
      </c>
      <c r="IE216" s="22"/>
      <c r="IF216" s="22"/>
      <c r="IG216" s="22"/>
      <c r="IH216" s="22"/>
      <c r="II216" s="22"/>
    </row>
    <row r="217" spans="1:243" s="21" customFormat="1" ht="78.75">
      <c r="A217" s="60">
        <v>8.12</v>
      </c>
      <c r="B217" s="61" t="s">
        <v>264</v>
      </c>
      <c r="C217" s="34"/>
      <c r="D217" s="34">
        <v>5</v>
      </c>
      <c r="E217" s="62" t="s">
        <v>59</v>
      </c>
      <c r="F217" s="65">
        <v>55.24</v>
      </c>
      <c r="G217" s="46"/>
      <c r="H217" s="40"/>
      <c r="I217" s="41" t="s">
        <v>33</v>
      </c>
      <c r="J217" s="42">
        <f t="shared" si="20"/>
        <v>1</v>
      </c>
      <c r="K217" s="40" t="s">
        <v>34</v>
      </c>
      <c r="L217" s="40" t="s">
        <v>4</v>
      </c>
      <c r="M217" s="43"/>
      <c r="N217" s="52"/>
      <c r="O217" s="52"/>
      <c r="P217" s="53"/>
      <c r="Q217" s="52"/>
      <c r="R217" s="52"/>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5">
        <f t="shared" si="21"/>
        <v>276.2</v>
      </c>
      <c r="BB217" s="54">
        <f t="shared" si="22"/>
        <v>276.2</v>
      </c>
      <c r="BC217" s="59" t="str">
        <f t="shared" si="23"/>
        <v>INR  Two Hundred &amp; Seventy Six  and Paise Twenty Only</v>
      </c>
      <c r="IA217" s="21">
        <v>8.12</v>
      </c>
      <c r="IB217" s="21" t="s">
        <v>264</v>
      </c>
      <c r="ID217" s="21">
        <v>5</v>
      </c>
      <c r="IE217" s="22" t="s">
        <v>59</v>
      </c>
      <c r="IF217" s="22"/>
      <c r="IG217" s="22"/>
      <c r="IH217" s="22"/>
      <c r="II217" s="22"/>
    </row>
    <row r="218" spans="1:243" s="21" customFormat="1" ht="252">
      <c r="A218" s="60">
        <v>8.13</v>
      </c>
      <c r="B218" s="61" t="s">
        <v>265</v>
      </c>
      <c r="C218" s="34"/>
      <c r="D218" s="71"/>
      <c r="E218" s="71"/>
      <c r="F218" s="71"/>
      <c r="G218" s="71"/>
      <c r="H218" s="71"/>
      <c r="I218" s="71"/>
      <c r="J218" s="71"/>
      <c r="K218" s="71"/>
      <c r="L218" s="71"/>
      <c r="M218" s="71"/>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IA218" s="21">
        <v>8.13</v>
      </c>
      <c r="IB218" s="21" t="s">
        <v>265</v>
      </c>
      <c r="IE218" s="22"/>
      <c r="IF218" s="22"/>
      <c r="IG218" s="22"/>
      <c r="IH218" s="22"/>
      <c r="II218" s="22"/>
    </row>
    <row r="219" spans="1:243" s="21" customFormat="1" ht="78.75">
      <c r="A219" s="60">
        <v>8.14</v>
      </c>
      <c r="B219" s="61" t="s">
        <v>264</v>
      </c>
      <c r="C219" s="34"/>
      <c r="D219" s="34">
        <v>5</v>
      </c>
      <c r="E219" s="62" t="s">
        <v>59</v>
      </c>
      <c r="F219" s="65">
        <v>145.99</v>
      </c>
      <c r="G219" s="46"/>
      <c r="H219" s="40"/>
      <c r="I219" s="41" t="s">
        <v>33</v>
      </c>
      <c r="J219" s="42">
        <f t="shared" si="20"/>
        <v>1</v>
      </c>
      <c r="K219" s="40" t="s">
        <v>34</v>
      </c>
      <c r="L219" s="40" t="s">
        <v>4</v>
      </c>
      <c r="M219" s="43"/>
      <c r="N219" s="52"/>
      <c r="O219" s="52"/>
      <c r="P219" s="53"/>
      <c r="Q219" s="52"/>
      <c r="R219" s="52"/>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5">
        <f t="shared" si="21"/>
        <v>729.95</v>
      </c>
      <c r="BB219" s="54">
        <f t="shared" si="22"/>
        <v>729.95</v>
      </c>
      <c r="BC219" s="59" t="str">
        <f t="shared" si="23"/>
        <v>INR  Seven Hundred &amp; Twenty Nine  and Paise Ninety Five Only</v>
      </c>
      <c r="IA219" s="21">
        <v>8.14</v>
      </c>
      <c r="IB219" s="21" t="s">
        <v>264</v>
      </c>
      <c r="ID219" s="21">
        <v>5</v>
      </c>
      <c r="IE219" s="22" t="s">
        <v>59</v>
      </c>
      <c r="IF219" s="22"/>
      <c r="IG219" s="22"/>
      <c r="IH219" s="22"/>
      <c r="II219" s="22"/>
    </row>
    <row r="220" spans="1:243" s="21" customFormat="1" ht="110.25">
      <c r="A220" s="60">
        <v>8.15</v>
      </c>
      <c r="B220" s="61" t="s">
        <v>266</v>
      </c>
      <c r="C220" s="34"/>
      <c r="D220" s="71"/>
      <c r="E220" s="71"/>
      <c r="F220" s="71"/>
      <c r="G220" s="71"/>
      <c r="H220" s="71"/>
      <c r="I220" s="71"/>
      <c r="J220" s="71"/>
      <c r="K220" s="71"/>
      <c r="L220" s="71"/>
      <c r="M220" s="71"/>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IA220" s="21">
        <v>8.15</v>
      </c>
      <c r="IB220" s="21" t="s">
        <v>266</v>
      </c>
      <c r="IE220" s="22"/>
      <c r="IF220" s="22"/>
      <c r="IG220" s="22"/>
      <c r="IH220" s="22"/>
      <c r="II220" s="22"/>
    </row>
    <row r="221" spans="1:243" s="21" customFormat="1" ht="78.75">
      <c r="A221" s="60">
        <v>8.16</v>
      </c>
      <c r="B221" s="61" t="s">
        <v>267</v>
      </c>
      <c r="C221" s="34"/>
      <c r="D221" s="34">
        <v>5</v>
      </c>
      <c r="E221" s="62" t="s">
        <v>59</v>
      </c>
      <c r="F221" s="65">
        <v>93.34</v>
      </c>
      <c r="G221" s="46"/>
      <c r="H221" s="40"/>
      <c r="I221" s="41" t="s">
        <v>33</v>
      </c>
      <c r="J221" s="42">
        <f t="shared" si="20"/>
        <v>1</v>
      </c>
      <c r="K221" s="40" t="s">
        <v>34</v>
      </c>
      <c r="L221" s="40" t="s">
        <v>4</v>
      </c>
      <c r="M221" s="43"/>
      <c r="N221" s="52"/>
      <c r="O221" s="52"/>
      <c r="P221" s="53"/>
      <c r="Q221" s="52"/>
      <c r="R221" s="52"/>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5">
        <f t="shared" si="21"/>
        <v>466.7</v>
      </c>
      <c r="BB221" s="54">
        <f t="shared" si="22"/>
        <v>466.7</v>
      </c>
      <c r="BC221" s="59" t="str">
        <f t="shared" si="23"/>
        <v>INR  Four Hundred &amp; Sixty Six  and Paise Seventy Only</v>
      </c>
      <c r="IA221" s="21">
        <v>8.16</v>
      </c>
      <c r="IB221" s="21" t="s">
        <v>267</v>
      </c>
      <c r="ID221" s="21">
        <v>5</v>
      </c>
      <c r="IE221" s="22" t="s">
        <v>59</v>
      </c>
      <c r="IF221" s="22"/>
      <c r="IG221" s="22"/>
      <c r="IH221" s="22"/>
      <c r="II221" s="22"/>
    </row>
    <row r="222" spans="1:243" s="21" customFormat="1" ht="126">
      <c r="A222" s="60">
        <v>8.17</v>
      </c>
      <c r="B222" s="61" t="s">
        <v>268</v>
      </c>
      <c r="C222" s="34"/>
      <c r="D222" s="71"/>
      <c r="E222" s="71"/>
      <c r="F222" s="71"/>
      <c r="G222" s="71"/>
      <c r="H222" s="71"/>
      <c r="I222" s="71"/>
      <c r="J222" s="71"/>
      <c r="K222" s="71"/>
      <c r="L222" s="71"/>
      <c r="M222" s="71"/>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IA222" s="21">
        <v>8.17</v>
      </c>
      <c r="IB222" s="21" t="s">
        <v>268</v>
      </c>
      <c r="IE222" s="22"/>
      <c r="IF222" s="22"/>
      <c r="IG222" s="22"/>
      <c r="IH222" s="22"/>
      <c r="II222" s="22"/>
    </row>
    <row r="223" spans="1:243" s="21" customFormat="1" ht="28.5">
      <c r="A223" s="60">
        <v>8.18</v>
      </c>
      <c r="B223" s="61" t="s">
        <v>269</v>
      </c>
      <c r="C223" s="34"/>
      <c r="D223" s="34">
        <v>5</v>
      </c>
      <c r="E223" s="62" t="s">
        <v>59</v>
      </c>
      <c r="F223" s="65">
        <v>125.78</v>
      </c>
      <c r="G223" s="46"/>
      <c r="H223" s="40"/>
      <c r="I223" s="41" t="s">
        <v>33</v>
      </c>
      <c r="J223" s="42">
        <f t="shared" si="20"/>
        <v>1</v>
      </c>
      <c r="K223" s="40" t="s">
        <v>34</v>
      </c>
      <c r="L223" s="40" t="s">
        <v>4</v>
      </c>
      <c r="M223" s="43"/>
      <c r="N223" s="52"/>
      <c r="O223" s="52"/>
      <c r="P223" s="53"/>
      <c r="Q223" s="52"/>
      <c r="R223" s="52"/>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5">
        <f t="shared" si="21"/>
        <v>628.9</v>
      </c>
      <c r="BB223" s="54">
        <f t="shared" si="22"/>
        <v>628.9</v>
      </c>
      <c r="BC223" s="59" t="str">
        <f t="shared" si="23"/>
        <v>INR  Six Hundred &amp; Twenty Eight  and Paise Ninety Only</v>
      </c>
      <c r="IA223" s="21">
        <v>8.18</v>
      </c>
      <c r="IB223" s="21" t="s">
        <v>269</v>
      </c>
      <c r="ID223" s="21">
        <v>5</v>
      </c>
      <c r="IE223" s="22" t="s">
        <v>59</v>
      </c>
      <c r="IF223" s="22"/>
      <c r="IG223" s="22"/>
      <c r="IH223" s="22"/>
      <c r="II223" s="22"/>
    </row>
    <row r="224" spans="1:243" s="21" customFormat="1" ht="31.5">
      <c r="A224" s="60">
        <v>8.19</v>
      </c>
      <c r="B224" s="61" t="s">
        <v>270</v>
      </c>
      <c r="C224" s="34"/>
      <c r="D224" s="34">
        <v>1</v>
      </c>
      <c r="E224" s="62" t="s">
        <v>59</v>
      </c>
      <c r="F224" s="65">
        <v>112.63</v>
      </c>
      <c r="G224" s="46"/>
      <c r="H224" s="40"/>
      <c r="I224" s="41" t="s">
        <v>33</v>
      </c>
      <c r="J224" s="42">
        <f t="shared" si="20"/>
        <v>1</v>
      </c>
      <c r="K224" s="40" t="s">
        <v>34</v>
      </c>
      <c r="L224" s="40" t="s">
        <v>4</v>
      </c>
      <c r="M224" s="43"/>
      <c r="N224" s="52"/>
      <c r="O224" s="52"/>
      <c r="P224" s="53"/>
      <c r="Q224" s="52"/>
      <c r="R224" s="52"/>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5">
        <f t="shared" si="21"/>
        <v>112.63</v>
      </c>
      <c r="BB224" s="54">
        <f t="shared" si="22"/>
        <v>112.63</v>
      </c>
      <c r="BC224" s="59" t="str">
        <f t="shared" si="23"/>
        <v>INR  One Hundred &amp; Twelve  and Paise Sixty Three Only</v>
      </c>
      <c r="IA224" s="21">
        <v>8.19</v>
      </c>
      <c r="IB224" s="21" t="s">
        <v>270</v>
      </c>
      <c r="ID224" s="21">
        <v>1</v>
      </c>
      <c r="IE224" s="22" t="s">
        <v>59</v>
      </c>
      <c r="IF224" s="22"/>
      <c r="IG224" s="22"/>
      <c r="IH224" s="22"/>
      <c r="II224" s="22"/>
    </row>
    <row r="225" spans="1:243" s="21" customFormat="1" ht="47.25">
      <c r="A225" s="63">
        <v>8.2</v>
      </c>
      <c r="B225" s="61" t="s">
        <v>271</v>
      </c>
      <c r="C225" s="34"/>
      <c r="D225" s="34">
        <v>1</v>
      </c>
      <c r="E225" s="62" t="s">
        <v>640</v>
      </c>
      <c r="F225" s="65">
        <v>2.94</v>
      </c>
      <c r="G225" s="46"/>
      <c r="H225" s="40"/>
      <c r="I225" s="41" t="s">
        <v>33</v>
      </c>
      <c r="J225" s="42">
        <f t="shared" si="20"/>
        <v>1</v>
      </c>
      <c r="K225" s="40" t="s">
        <v>34</v>
      </c>
      <c r="L225" s="40" t="s">
        <v>4</v>
      </c>
      <c r="M225" s="43"/>
      <c r="N225" s="52"/>
      <c r="O225" s="52"/>
      <c r="P225" s="53"/>
      <c r="Q225" s="52"/>
      <c r="R225" s="52"/>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5">
        <f t="shared" si="21"/>
        <v>2.94</v>
      </c>
      <c r="BB225" s="54">
        <f t="shared" si="22"/>
        <v>2.94</v>
      </c>
      <c r="BC225" s="59" t="str">
        <f t="shared" si="23"/>
        <v>INR  Two and Paise Ninety Four Only</v>
      </c>
      <c r="IA225" s="21">
        <v>8.2</v>
      </c>
      <c r="IB225" s="21" t="s">
        <v>271</v>
      </c>
      <c r="ID225" s="21">
        <v>1</v>
      </c>
      <c r="IE225" s="22" t="s">
        <v>640</v>
      </c>
      <c r="IF225" s="22"/>
      <c r="IG225" s="22"/>
      <c r="IH225" s="22"/>
      <c r="II225" s="22"/>
    </row>
    <row r="226" spans="1:243" s="21" customFormat="1" ht="94.5">
      <c r="A226" s="60">
        <v>8.21</v>
      </c>
      <c r="B226" s="61" t="s">
        <v>272</v>
      </c>
      <c r="C226" s="34"/>
      <c r="D226" s="71"/>
      <c r="E226" s="71"/>
      <c r="F226" s="71"/>
      <c r="G226" s="71"/>
      <c r="H226" s="71"/>
      <c r="I226" s="71"/>
      <c r="J226" s="71"/>
      <c r="K226" s="71"/>
      <c r="L226" s="71"/>
      <c r="M226" s="71"/>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IA226" s="21">
        <v>8.21</v>
      </c>
      <c r="IB226" s="21" t="s">
        <v>272</v>
      </c>
      <c r="IE226" s="22"/>
      <c r="IF226" s="22"/>
      <c r="IG226" s="22"/>
      <c r="IH226" s="22"/>
      <c r="II226" s="22"/>
    </row>
    <row r="227" spans="1:243" s="21" customFormat="1" ht="63">
      <c r="A227" s="60">
        <v>8.22</v>
      </c>
      <c r="B227" s="61" t="s">
        <v>273</v>
      </c>
      <c r="C227" s="34"/>
      <c r="D227" s="34">
        <v>50</v>
      </c>
      <c r="E227" s="62" t="s">
        <v>59</v>
      </c>
      <c r="F227" s="65">
        <v>82.11</v>
      </c>
      <c r="G227" s="46"/>
      <c r="H227" s="40"/>
      <c r="I227" s="41" t="s">
        <v>33</v>
      </c>
      <c r="J227" s="42">
        <f t="shared" si="20"/>
        <v>1</v>
      </c>
      <c r="K227" s="40" t="s">
        <v>34</v>
      </c>
      <c r="L227" s="40" t="s">
        <v>4</v>
      </c>
      <c r="M227" s="43"/>
      <c r="N227" s="52"/>
      <c r="O227" s="52"/>
      <c r="P227" s="53"/>
      <c r="Q227" s="52"/>
      <c r="R227" s="52"/>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5">
        <f t="shared" si="21"/>
        <v>4105.5</v>
      </c>
      <c r="BB227" s="54">
        <f t="shared" si="22"/>
        <v>4105.5</v>
      </c>
      <c r="BC227" s="59" t="str">
        <f t="shared" si="23"/>
        <v>INR  Four Thousand One Hundred &amp; Five  and Paise Fifty Only</v>
      </c>
      <c r="IA227" s="21">
        <v>8.22</v>
      </c>
      <c r="IB227" s="21" t="s">
        <v>273</v>
      </c>
      <c r="ID227" s="21">
        <v>50</v>
      </c>
      <c r="IE227" s="22" t="s">
        <v>59</v>
      </c>
      <c r="IF227" s="22"/>
      <c r="IG227" s="22"/>
      <c r="IH227" s="22"/>
      <c r="II227" s="22"/>
    </row>
    <row r="228" spans="1:243" s="21" customFormat="1" ht="47.25">
      <c r="A228" s="60">
        <v>8.23</v>
      </c>
      <c r="B228" s="61" t="s">
        <v>274</v>
      </c>
      <c r="C228" s="34"/>
      <c r="D228" s="34">
        <v>50</v>
      </c>
      <c r="E228" s="62" t="s">
        <v>59</v>
      </c>
      <c r="F228" s="65">
        <v>114.86</v>
      </c>
      <c r="G228" s="46"/>
      <c r="H228" s="40"/>
      <c r="I228" s="41" t="s">
        <v>33</v>
      </c>
      <c r="J228" s="42">
        <f t="shared" si="20"/>
        <v>1</v>
      </c>
      <c r="K228" s="40" t="s">
        <v>34</v>
      </c>
      <c r="L228" s="40" t="s">
        <v>4</v>
      </c>
      <c r="M228" s="43"/>
      <c r="N228" s="52"/>
      <c r="O228" s="52"/>
      <c r="P228" s="53"/>
      <c r="Q228" s="52"/>
      <c r="R228" s="52"/>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5">
        <f t="shared" si="21"/>
        <v>5743</v>
      </c>
      <c r="BB228" s="54">
        <f t="shared" si="22"/>
        <v>5743</v>
      </c>
      <c r="BC228" s="59" t="str">
        <f t="shared" si="23"/>
        <v>INR  Five Thousand Seven Hundred &amp; Forty Three  Only</v>
      </c>
      <c r="IA228" s="21">
        <v>8.23</v>
      </c>
      <c r="IB228" s="21" t="s">
        <v>274</v>
      </c>
      <c r="ID228" s="21">
        <v>50</v>
      </c>
      <c r="IE228" s="22" t="s">
        <v>59</v>
      </c>
      <c r="IF228" s="22"/>
      <c r="IG228" s="22"/>
      <c r="IH228" s="22"/>
      <c r="II228" s="22"/>
    </row>
    <row r="229" spans="1:243" s="21" customFormat="1" ht="94.5">
      <c r="A229" s="60">
        <v>8.24</v>
      </c>
      <c r="B229" s="61" t="s">
        <v>275</v>
      </c>
      <c r="C229" s="34"/>
      <c r="D229" s="71"/>
      <c r="E229" s="71"/>
      <c r="F229" s="71"/>
      <c r="G229" s="71"/>
      <c r="H229" s="71"/>
      <c r="I229" s="71"/>
      <c r="J229" s="71"/>
      <c r="K229" s="71"/>
      <c r="L229" s="71"/>
      <c r="M229" s="71"/>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IA229" s="21">
        <v>8.24</v>
      </c>
      <c r="IB229" s="21" t="s">
        <v>275</v>
      </c>
      <c r="IE229" s="22"/>
      <c r="IF229" s="22"/>
      <c r="IG229" s="22"/>
      <c r="IH229" s="22"/>
      <c r="II229" s="22"/>
    </row>
    <row r="230" spans="1:243" s="21" customFormat="1" ht="42.75">
      <c r="A230" s="60">
        <v>8.25</v>
      </c>
      <c r="B230" s="61" t="s">
        <v>276</v>
      </c>
      <c r="C230" s="34"/>
      <c r="D230" s="34">
        <v>15</v>
      </c>
      <c r="E230" s="62" t="s">
        <v>59</v>
      </c>
      <c r="F230" s="65">
        <v>127.71</v>
      </c>
      <c r="G230" s="46"/>
      <c r="H230" s="40"/>
      <c r="I230" s="41" t="s">
        <v>33</v>
      </c>
      <c r="J230" s="42">
        <f t="shared" si="20"/>
        <v>1</v>
      </c>
      <c r="K230" s="40" t="s">
        <v>34</v>
      </c>
      <c r="L230" s="40" t="s">
        <v>4</v>
      </c>
      <c r="M230" s="43"/>
      <c r="N230" s="52"/>
      <c r="O230" s="52"/>
      <c r="P230" s="53"/>
      <c r="Q230" s="52"/>
      <c r="R230" s="52"/>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5">
        <f t="shared" si="21"/>
        <v>1915.65</v>
      </c>
      <c r="BB230" s="54">
        <f t="shared" si="22"/>
        <v>1915.65</v>
      </c>
      <c r="BC230" s="59" t="str">
        <f t="shared" si="23"/>
        <v>INR  One Thousand Nine Hundred &amp; Fifteen  and Paise Sixty Five Only</v>
      </c>
      <c r="IA230" s="21">
        <v>8.25</v>
      </c>
      <c r="IB230" s="21" t="s">
        <v>276</v>
      </c>
      <c r="ID230" s="21">
        <v>15</v>
      </c>
      <c r="IE230" s="22" t="s">
        <v>59</v>
      </c>
      <c r="IF230" s="22"/>
      <c r="IG230" s="22"/>
      <c r="IH230" s="22"/>
      <c r="II230" s="22"/>
    </row>
    <row r="231" spans="1:243" s="21" customFormat="1" ht="28.5">
      <c r="A231" s="60">
        <v>8.26</v>
      </c>
      <c r="B231" s="61" t="s">
        <v>277</v>
      </c>
      <c r="C231" s="34"/>
      <c r="D231" s="34">
        <v>1</v>
      </c>
      <c r="E231" s="62" t="s">
        <v>59</v>
      </c>
      <c r="F231" s="65">
        <v>138.54</v>
      </c>
      <c r="G231" s="46"/>
      <c r="H231" s="40"/>
      <c r="I231" s="41" t="s">
        <v>33</v>
      </c>
      <c r="J231" s="42">
        <f t="shared" si="20"/>
        <v>1</v>
      </c>
      <c r="K231" s="40" t="s">
        <v>34</v>
      </c>
      <c r="L231" s="40" t="s">
        <v>4</v>
      </c>
      <c r="M231" s="43"/>
      <c r="N231" s="52"/>
      <c r="O231" s="52"/>
      <c r="P231" s="53"/>
      <c r="Q231" s="52"/>
      <c r="R231" s="52"/>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5">
        <f t="shared" si="21"/>
        <v>138.54</v>
      </c>
      <c r="BB231" s="54">
        <f t="shared" si="22"/>
        <v>138.54</v>
      </c>
      <c r="BC231" s="59" t="str">
        <f t="shared" si="23"/>
        <v>INR  One Hundred &amp; Thirty Eight  and Paise Fifty Four Only</v>
      </c>
      <c r="IA231" s="21">
        <v>8.26</v>
      </c>
      <c r="IB231" s="21" t="s">
        <v>277</v>
      </c>
      <c r="ID231" s="21">
        <v>1</v>
      </c>
      <c r="IE231" s="22" t="s">
        <v>59</v>
      </c>
      <c r="IF231" s="22"/>
      <c r="IG231" s="22"/>
      <c r="IH231" s="22"/>
      <c r="II231" s="22"/>
    </row>
    <row r="232" spans="1:243" s="21" customFormat="1" ht="221.25" customHeight="1">
      <c r="A232" s="60">
        <v>8.27</v>
      </c>
      <c r="B232" s="61" t="s">
        <v>278</v>
      </c>
      <c r="C232" s="34"/>
      <c r="D232" s="34">
        <v>10</v>
      </c>
      <c r="E232" s="62" t="s">
        <v>59</v>
      </c>
      <c r="F232" s="65">
        <v>504.56</v>
      </c>
      <c r="G232" s="46"/>
      <c r="H232" s="40"/>
      <c r="I232" s="41" t="s">
        <v>33</v>
      </c>
      <c r="J232" s="42">
        <f aca="true" t="shared" si="24" ref="J232:J295">IF(I232="Less(-)",-1,1)</f>
        <v>1</v>
      </c>
      <c r="K232" s="40" t="s">
        <v>34</v>
      </c>
      <c r="L232" s="40" t="s">
        <v>4</v>
      </c>
      <c r="M232" s="43"/>
      <c r="N232" s="52"/>
      <c r="O232" s="52"/>
      <c r="P232" s="53"/>
      <c r="Q232" s="52"/>
      <c r="R232" s="52"/>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5">
        <f aca="true" t="shared" si="25" ref="BA232:BA295">total_amount_ba($B$2,$D$2,D232,F232,J232,K232,M232)</f>
        <v>5045.6</v>
      </c>
      <c r="BB232" s="54">
        <f aca="true" t="shared" si="26" ref="BB232:BB295">BA232+SUM(N232:AZ232)</f>
        <v>5045.6</v>
      </c>
      <c r="BC232" s="59" t="str">
        <f aca="true" t="shared" si="27" ref="BC232:BC295">SpellNumber(L232,BB232)</f>
        <v>INR  Five Thousand  &amp;Forty Five  and Paise Sixty Only</v>
      </c>
      <c r="IA232" s="21">
        <v>8.27</v>
      </c>
      <c r="IB232" s="21" t="s">
        <v>278</v>
      </c>
      <c r="ID232" s="21">
        <v>10</v>
      </c>
      <c r="IE232" s="22" t="s">
        <v>59</v>
      </c>
      <c r="IF232" s="22"/>
      <c r="IG232" s="22"/>
      <c r="IH232" s="22"/>
      <c r="II232" s="22"/>
    </row>
    <row r="233" spans="1:243" s="21" customFormat="1" ht="63">
      <c r="A233" s="60">
        <v>8.28</v>
      </c>
      <c r="B233" s="61" t="s">
        <v>279</v>
      </c>
      <c r="C233" s="34"/>
      <c r="D233" s="71"/>
      <c r="E233" s="71"/>
      <c r="F233" s="71"/>
      <c r="G233" s="71"/>
      <c r="H233" s="71"/>
      <c r="I233" s="71"/>
      <c r="J233" s="71"/>
      <c r="K233" s="71"/>
      <c r="L233" s="71"/>
      <c r="M233" s="71"/>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IA233" s="21">
        <v>8.28</v>
      </c>
      <c r="IB233" s="21" t="s">
        <v>279</v>
      </c>
      <c r="IE233" s="22"/>
      <c r="IF233" s="22"/>
      <c r="IG233" s="22"/>
      <c r="IH233" s="22"/>
      <c r="II233" s="22"/>
    </row>
    <row r="234" spans="1:243" s="21" customFormat="1" ht="47.25">
      <c r="A234" s="60">
        <v>8.29</v>
      </c>
      <c r="B234" s="61" t="s">
        <v>280</v>
      </c>
      <c r="C234" s="34"/>
      <c r="D234" s="34">
        <v>1</v>
      </c>
      <c r="E234" s="62" t="s">
        <v>43</v>
      </c>
      <c r="F234" s="65">
        <v>815.04</v>
      </c>
      <c r="G234" s="46"/>
      <c r="H234" s="40"/>
      <c r="I234" s="41" t="s">
        <v>33</v>
      </c>
      <c r="J234" s="42">
        <f t="shared" si="24"/>
        <v>1</v>
      </c>
      <c r="K234" s="40" t="s">
        <v>34</v>
      </c>
      <c r="L234" s="40" t="s">
        <v>4</v>
      </c>
      <c r="M234" s="43"/>
      <c r="N234" s="52"/>
      <c r="O234" s="52"/>
      <c r="P234" s="53"/>
      <c r="Q234" s="52"/>
      <c r="R234" s="52"/>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5">
        <f t="shared" si="25"/>
        <v>815.04</v>
      </c>
      <c r="BB234" s="54">
        <f t="shared" si="26"/>
        <v>815.04</v>
      </c>
      <c r="BC234" s="59" t="str">
        <f t="shared" si="27"/>
        <v>INR  Eight Hundred &amp; Fifteen  and Paise Four Only</v>
      </c>
      <c r="IA234" s="21">
        <v>8.29</v>
      </c>
      <c r="IB234" s="21" t="s">
        <v>280</v>
      </c>
      <c r="ID234" s="21">
        <v>1</v>
      </c>
      <c r="IE234" s="22" t="s">
        <v>43</v>
      </c>
      <c r="IF234" s="22"/>
      <c r="IG234" s="22"/>
      <c r="IH234" s="22"/>
      <c r="II234" s="22"/>
    </row>
    <row r="235" spans="1:243" s="21" customFormat="1" ht="63">
      <c r="A235" s="63">
        <v>8.3</v>
      </c>
      <c r="B235" s="61" t="s">
        <v>281</v>
      </c>
      <c r="C235" s="34"/>
      <c r="D235" s="71"/>
      <c r="E235" s="71"/>
      <c r="F235" s="71"/>
      <c r="G235" s="71"/>
      <c r="H235" s="71"/>
      <c r="I235" s="71"/>
      <c r="J235" s="71"/>
      <c r="K235" s="71"/>
      <c r="L235" s="71"/>
      <c r="M235" s="71"/>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IA235" s="21">
        <v>8.3</v>
      </c>
      <c r="IB235" s="21" t="s">
        <v>281</v>
      </c>
      <c r="IE235" s="22"/>
      <c r="IF235" s="22"/>
      <c r="IG235" s="22"/>
      <c r="IH235" s="22"/>
      <c r="II235" s="22"/>
    </row>
    <row r="236" spans="1:243" s="21" customFormat="1" ht="28.5">
      <c r="A236" s="60">
        <v>8.31</v>
      </c>
      <c r="B236" s="61" t="s">
        <v>282</v>
      </c>
      <c r="C236" s="34"/>
      <c r="D236" s="34">
        <v>1</v>
      </c>
      <c r="E236" s="62" t="s">
        <v>43</v>
      </c>
      <c r="F236" s="65">
        <v>789.61</v>
      </c>
      <c r="G236" s="46"/>
      <c r="H236" s="40"/>
      <c r="I236" s="41" t="s">
        <v>33</v>
      </c>
      <c r="J236" s="42">
        <f t="shared" si="24"/>
        <v>1</v>
      </c>
      <c r="K236" s="40" t="s">
        <v>34</v>
      </c>
      <c r="L236" s="40" t="s">
        <v>4</v>
      </c>
      <c r="M236" s="43"/>
      <c r="N236" s="52"/>
      <c r="O236" s="52"/>
      <c r="P236" s="53"/>
      <c r="Q236" s="52"/>
      <c r="R236" s="52"/>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5">
        <f t="shared" si="25"/>
        <v>789.61</v>
      </c>
      <c r="BB236" s="54">
        <f t="shared" si="26"/>
        <v>789.61</v>
      </c>
      <c r="BC236" s="59" t="str">
        <f t="shared" si="27"/>
        <v>INR  Seven Hundred &amp; Eighty Nine  and Paise Sixty One Only</v>
      </c>
      <c r="IA236" s="21">
        <v>8.31</v>
      </c>
      <c r="IB236" s="21" t="s">
        <v>282</v>
      </c>
      <c r="ID236" s="21">
        <v>1</v>
      </c>
      <c r="IE236" s="22" t="s">
        <v>43</v>
      </c>
      <c r="IF236" s="22"/>
      <c r="IG236" s="22"/>
      <c r="IH236" s="22"/>
      <c r="II236" s="22"/>
    </row>
    <row r="237" spans="1:243" s="21" customFormat="1" ht="15.75">
      <c r="A237" s="60">
        <v>9</v>
      </c>
      <c r="B237" s="61" t="s">
        <v>283</v>
      </c>
      <c r="C237" s="34"/>
      <c r="D237" s="71"/>
      <c r="E237" s="71"/>
      <c r="F237" s="71"/>
      <c r="G237" s="71"/>
      <c r="H237" s="71"/>
      <c r="I237" s="71"/>
      <c r="J237" s="71"/>
      <c r="K237" s="71"/>
      <c r="L237" s="71"/>
      <c r="M237" s="71"/>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IA237" s="21">
        <v>9</v>
      </c>
      <c r="IB237" s="21" t="s">
        <v>283</v>
      </c>
      <c r="IE237" s="22"/>
      <c r="IF237" s="22"/>
      <c r="IG237" s="22"/>
      <c r="IH237" s="22"/>
      <c r="II237" s="22"/>
    </row>
    <row r="238" spans="1:243" s="21" customFormat="1" ht="94.5">
      <c r="A238" s="60">
        <v>9.01</v>
      </c>
      <c r="B238" s="61" t="s">
        <v>284</v>
      </c>
      <c r="C238" s="34"/>
      <c r="D238" s="71"/>
      <c r="E238" s="71"/>
      <c r="F238" s="71"/>
      <c r="G238" s="71"/>
      <c r="H238" s="71"/>
      <c r="I238" s="71"/>
      <c r="J238" s="71"/>
      <c r="K238" s="71"/>
      <c r="L238" s="71"/>
      <c r="M238" s="71"/>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IA238" s="21">
        <v>9.01</v>
      </c>
      <c r="IB238" s="21" t="s">
        <v>284</v>
      </c>
      <c r="IE238" s="22"/>
      <c r="IF238" s="22"/>
      <c r="IG238" s="22"/>
      <c r="IH238" s="22"/>
      <c r="II238" s="22"/>
    </row>
    <row r="239" spans="1:243" s="21" customFormat="1" ht="28.5">
      <c r="A239" s="60">
        <v>9.02</v>
      </c>
      <c r="B239" s="61" t="s">
        <v>285</v>
      </c>
      <c r="C239" s="34"/>
      <c r="D239" s="34">
        <v>15</v>
      </c>
      <c r="E239" s="62" t="s">
        <v>43</v>
      </c>
      <c r="F239" s="65">
        <v>727.27</v>
      </c>
      <c r="G239" s="46"/>
      <c r="H239" s="40"/>
      <c r="I239" s="41" t="s">
        <v>33</v>
      </c>
      <c r="J239" s="42">
        <f t="shared" si="24"/>
        <v>1</v>
      </c>
      <c r="K239" s="40" t="s">
        <v>34</v>
      </c>
      <c r="L239" s="40" t="s">
        <v>4</v>
      </c>
      <c r="M239" s="43"/>
      <c r="N239" s="52"/>
      <c r="O239" s="52"/>
      <c r="P239" s="53"/>
      <c r="Q239" s="52"/>
      <c r="R239" s="52"/>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5">
        <f t="shared" si="25"/>
        <v>10909.05</v>
      </c>
      <c r="BB239" s="54">
        <f t="shared" si="26"/>
        <v>10909.05</v>
      </c>
      <c r="BC239" s="59" t="str">
        <f t="shared" si="27"/>
        <v>INR  Ten Thousand Nine Hundred &amp; Nine  and Paise Five Only</v>
      </c>
      <c r="IA239" s="21">
        <v>9.02</v>
      </c>
      <c r="IB239" s="21" t="s">
        <v>285</v>
      </c>
      <c r="ID239" s="21">
        <v>15</v>
      </c>
      <c r="IE239" s="22" t="s">
        <v>43</v>
      </c>
      <c r="IF239" s="22"/>
      <c r="IG239" s="22"/>
      <c r="IH239" s="22"/>
      <c r="II239" s="22"/>
    </row>
    <row r="240" spans="1:243" s="21" customFormat="1" ht="110.25">
      <c r="A240" s="60">
        <v>9.03</v>
      </c>
      <c r="B240" s="61" t="s">
        <v>286</v>
      </c>
      <c r="C240" s="34"/>
      <c r="D240" s="71"/>
      <c r="E240" s="71"/>
      <c r="F240" s="71"/>
      <c r="G240" s="71"/>
      <c r="H240" s="71"/>
      <c r="I240" s="71"/>
      <c r="J240" s="71"/>
      <c r="K240" s="71"/>
      <c r="L240" s="71"/>
      <c r="M240" s="71"/>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IA240" s="21">
        <v>9.03</v>
      </c>
      <c r="IB240" s="21" t="s">
        <v>286</v>
      </c>
      <c r="IE240" s="22"/>
      <c r="IF240" s="22"/>
      <c r="IG240" s="22"/>
      <c r="IH240" s="22"/>
      <c r="II240" s="22"/>
    </row>
    <row r="241" spans="1:243" s="21" customFormat="1" ht="42.75">
      <c r="A241" s="60">
        <v>9.04</v>
      </c>
      <c r="B241" s="61" t="s">
        <v>287</v>
      </c>
      <c r="C241" s="34"/>
      <c r="D241" s="34">
        <v>15</v>
      </c>
      <c r="E241" s="62" t="s">
        <v>43</v>
      </c>
      <c r="F241" s="65">
        <v>436.96</v>
      </c>
      <c r="G241" s="46"/>
      <c r="H241" s="40"/>
      <c r="I241" s="41" t="s">
        <v>33</v>
      </c>
      <c r="J241" s="42">
        <f t="shared" si="24"/>
        <v>1</v>
      </c>
      <c r="K241" s="40" t="s">
        <v>34</v>
      </c>
      <c r="L241" s="40" t="s">
        <v>4</v>
      </c>
      <c r="M241" s="43"/>
      <c r="N241" s="52"/>
      <c r="O241" s="52"/>
      <c r="P241" s="53"/>
      <c r="Q241" s="52"/>
      <c r="R241" s="52"/>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5">
        <f t="shared" si="25"/>
        <v>6554.4</v>
      </c>
      <c r="BB241" s="54">
        <f t="shared" si="26"/>
        <v>6554.4</v>
      </c>
      <c r="BC241" s="59" t="str">
        <f t="shared" si="27"/>
        <v>INR  Six Thousand Five Hundred &amp; Fifty Four  and Paise Forty Only</v>
      </c>
      <c r="IA241" s="21">
        <v>9.04</v>
      </c>
      <c r="IB241" s="21" t="s">
        <v>287</v>
      </c>
      <c r="ID241" s="21">
        <v>15</v>
      </c>
      <c r="IE241" s="22" t="s">
        <v>43</v>
      </c>
      <c r="IF241" s="22"/>
      <c r="IG241" s="22"/>
      <c r="IH241" s="22"/>
      <c r="II241" s="22"/>
    </row>
    <row r="242" spans="1:243" s="21" customFormat="1" ht="63">
      <c r="A242" s="60">
        <v>9.05</v>
      </c>
      <c r="B242" s="61" t="s">
        <v>288</v>
      </c>
      <c r="C242" s="34"/>
      <c r="D242" s="71"/>
      <c r="E242" s="71"/>
      <c r="F242" s="71"/>
      <c r="G242" s="71"/>
      <c r="H242" s="71"/>
      <c r="I242" s="71"/>
      <c r="J242" s="71"/>
      <c r="K242" s="71"/>
      <c r="L242" s="71"/>
      <c r="M242" s="71"/>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IA242" s="21">
        <v>9.05</v>
      </c>
      <c r="IB242" s="21" t="s">
        <v>288</v>
      </c>
      <c r="IE242" s="22"/>
      <c r="IF242" s="22"/>
      <c r="IG242" s="22"/>
      <c r="IH242" s="22"/>
      <c r="II242" s="22"/>
    </row>
    <row r="243" spans="1:243" s="21" customFormat="1" ht="42.75">
      <c r="A243" s="60">
        <v>9.06</v>
      </c>
      <c r="B243" s="61" t="s">
        <v>180</v>
      </c>
      <c r="C243" s="34"/>
      <c r="D243" s="34">
        <v>3</v>
      </c>
      <c r="E243" s="62" t="s">
        <v>43</v>
      </c>
      <c r="F243" s="65">
        <v>456.95</v>
      </c>
      <c r="G243" s="46"/>
      <c r="H243" s="40"/>
      <c r="I243" s="41" t="s">
        <v>33</v>
      </c>
      <c r="J243" s="42">
        <f t="shared" si="24"/>
        <v>1</v>
      </c>
      <c r="K243" s="40" t="s">
        <v>34</v>
      </c>
      <c r="L243" s="40" t="s">
        <v>4</v>
      </c>
      <c r="M243" s="43"/>
      <c r="N243" s="52"/>
      <c r="O243" s="52"/>
      <c r="P243" s="53"/>
      <c r="Q243" s="52"/>
      <c r="R243" s="52"/>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5">
        <f t="shared" si="25"/>
        <v>1370.85</v>
      </c>
      <c r="BB243" s="54">
        <f t="shared" si="26"/>
        <v>1370.85</v>
      </c>
      <c r="BC243" s="59" t="str">
        <f t="shared" si="27"/>
        <v>INR  One Thousand Three Hundred &amp; Seventy  and Paise Eighty Five Only</v>
      </c>
      <c r="IA243" s="21">
        <v>9.06</v>
      </c>
      <c r="IB243" s="21" t="s">
        <v>180</v>
      </c>
      <c r="ID243" s="21">
        <v>3</v>
      </c>
      <c r="IE243" s="22" t="s">
        <v>43</v>
      </c>
      <c r="IF243" s="22"/>
      <c r="IG243" s="22"/>
      <c r="IH243" s="22"/>
      <c r="II243" s="22"/>
    </row>
    <row r="244" spans="1:243" s="21" customFormat="1" ht="49.5" customHeight="1">
      <c r="A244" s="60">
        <v>9.07</v>
      </c>
      <c r="B244" s="61" t="s">
        <v>289</v>
      </c>
      <c r="C244" s="34"/>
      <c r="D244" s="34">
        <v>0.25</v>
      </c>
      <c r="E244" s="62" t="s">
        <v>46</v>
      </c>
      <c r="F244" s="65">
        <v>6431.48</v>
      </c>
      <c r="G244" s="46"/>
      <c r="H244" s="40"/>
      <c r="I244" s="41" t="s">
        <v>33</v>
      </c>
      <c r="J244" s="42">
        <f t="shared" si="24"/>
        <v>1</v>
      </c>
      <c r="K244" s="40" t="s">
        <v>34</v>
      </c>
      <c r="L244" s="40" t="s">
        <v>4</v>
      </c>
      <c r="M244" s="43"/>
      <c r="N244" s="52"/>
      <c r="O244" s="52"/>
      <c r="P244" s="53"/>
      <c r="Q244" s="52"/>
      <c r="R244" s="52"/>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5">
        <f t="shared" si="25"/>
        <v>1607.87</v>
      </c>
      <c r="BB244" s="54">
        <f t="shared" si="26"/>
        <v>1607.87</v>
      </c>
      <c r="BC244" s="59" t="str">
        <f t="shared" si="27"/>
        <v>INR  One Thousand Six Hundred &amp; Seven  and Paise Eighty Seven Only</v>
      </c>
      <c r="IA244" s="21">
        <v>9.07</v>
      </c>
      <c r="IB244" s="21" t="s">
        <v>289</v>
      </c>
      <c r="ID244" s="21">
        <v>0.25</v>
      </c>
      <c r="IE244" s="22" t="s">
        <v>46</v>
      </c>
      <c r="IF244" s="22"/>
      <c r="IG244" s="22"/>
      <c r="IH244" s="22"/>
      <c r="II244" s="22"/>
    </row>
    <row r="245" spans="1:243" s="21" customFormat="1" ht="252">
      <c r="A245" s="60">
        <v>9.08</v>
      </c>
      <c r="B245" s="61" t="s">
        <v>290</v>
      </c>
      <c r="C245" s="34"/>
      <c r="D245" s="71"/>
      <c r="E245" s="71"/>
      <c r="F245" s="71"/>
      <c r="G245" s="71"/>
      <c r="H245" s="71"/>
      <c r="I245" s="71"/>
      <c r="J245" s="71"/>
      <c r="K245" s="71"/>
      <c r="L245" s="71"/>
      <c r="M245" s="71"/>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IA245" s="21">
        <v>9.08</v>
      </c>
      <c r="IB245" s="21" t="s">
        <v>290</v>
      </c>
      <c r="IE245" s="22"/>
      <c r="IF245" s="22"/>
      <c r="IG245" s="22"/>
      <c r="IH245" s="22"/>
      <c r="II245" s="22"/>
    </row>
    <row r="246" spans="1:243" s="21" customFormat="1" ht="47.25">
      <c r="A246" s="60">
        <v>9.09</v>
      </c>
      <c r="B246" s="61" t="s">
        <v>291</v>
      </c>
      <c r="C246" s="34"/>
      <c r="D246" s="34">
        <v>1</v>
      </c>
      <c r="E246" s="62" t="s">
        <v>43</v>
      </c>
      <c r="F246" s="65">
        <v>783.43</v>
      </c>
      <c r="G246" s="46"/>
      <c r="H246" s="40"/>
      <c r="I246" s="41" t="s">
        <v>33</v>
      </c>
      <c r="J246" s="42">
        <f t="shared" si="24"/>
        <v>1</v>
      </c>
      <c r="K246" s="40" t="s">
        <v>34</v>
      </c>
      <c r="L246" s="40" t="s">
        <v>4</v>
      </c>
      <c r="M246" s="43"/>
      <c r="N246" s="52"/>
      <c r="O246" s="52"/>
      <c r="P246" s="53"/>
      <c r="Q246" s="52"/>
      <c r="R246" s="52"/>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5">
        <f t="shared" si="25"/>
        <v>783.43</v>
      </c>
      <c r="BB246" s="54">
        <f t="shared" si="26"/>
        <v>783.43</v>
      </c>
      <c r="BC246" s="59" t="str">
        <f t="shared" si="27"/>
        <v>INR  Seven Hundred &amp; Eighty Three  and Paise Forty Three Only</v>
      </c>
      <c r="IA246" s="21">
        <v>9.09</v>
      </c>
      <c r="IB246" s="21" t="s">
        <v>291</v>
      </c>
      <c r="ID246" s="21">
        <v>1</v>
      </c>
      <c r="IE246" s="22" t="s">
        <v>43</v>
      </c>
      <c r="IF246" s="22"/>
      <c r="IG246" s="22"/>
      <c r="IH246" s="22"/>
      <c r="II246" s="22"/>
    </row>
    <row r="247" spans="1:243" s="21" customFormat="1" ht="173.25">
      <c r="A247" s="63">
        <v>9.1</v>
      </c>
      <c r="B247" s="61" t="s">
        <v>292</v>
      </c>
      <c r="C247" s="34"/>
      <c r="D247" s="71"/>
      <c r="E247" s="71"/>
      <c r="F247" s="71"/>
      <c r="G247" s="71"/>
      <c r="H247" s="71"/>
      <c r="I247" s="71"/>
      <c r="J247" s="71"/>
      <c r="K247" s="71"/>
      <c r="L247" s="71"/>
      <c r="M247" s="71"/>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IA247" s="21">
        <v>9.1</v>
      </c>
      <c r="IB247" s="21" t="s">
        <v>292</v>
      </c>
      <c r="IE247" s="22"/>
      <c r="IF247" s="22"/>
      <c r="IG247" s="22"/>
      <c r="IH247" s="22"/>
      <c r="II247" s="22"/>
    </row>
    <row r="248" spans="1:243" s="21" customFormat="1" ht="47.25">
      <c r="A248" s="60">
        <v>9.11</v>
      </c>
      <c r="B248" s="61" t="s">
        <v>293</v>
      </c>
      <c r="C248" s="34"/>
      <c r="D248" s="71"/>
      <c r="E248" s="71"/>
      <c r="F248" s="71"/>
      <c r="G248" s="71"/>
      <c r="H248" s="71"/>
      <c r="I248" s="71"/>
      <c r="J248" s="71"/>
      <c r="K248" s="71"/>
      <c r="L248" s="71"/>
      <c r="M248" s="71"/>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IA248" s="21">
        <v>9.11</v>
      </c>
      <c r="IB248" s="21" t="s">
        <v>293</v>
      </c>
      <c r="IE248" s="22"/>
      <c r="IF248" s="22"/>
      <c r="IG248" s="22"/>
      <c r="IH248" s="22"/>
      <c r="II248" s="22"/>
    </row>
    <row r="249" spans="1:243" s="21" customFormat="1" ht="47.25">
      <c r="A249" s="60">
        <v>9.12</v>
      </c>
      <c r="B249" s="61" t="s">
        <v>291</v>
      </c>
      <c r="C249" s="34"/>
      <c r="D249" s="34">
        <v>1</v>
      </c>
      <c r="E249" s="62" t="s">
        <v>43</v>
      </c>
      <c r="F249" s="65">
        <v>1236.21</v>
      </c>
      <c r="G249" s="46"/>
      <c r="H249" s="40"/>
      <c r="I249" s="41" t="s">
        <v>33</v>
      </c>
      <c r="J249" s="42">
        <f t="shared" si="24"/>
        <v>1</v>
      </c>
      <c r="K249" s="40" t="s">
        <v>34</v>
      </c>
      <c r="L249" s="40" t="s">
        <v>4</v>
      </c>
      <c r="M249" s="43"/>
      <c r="N249" s="52"/>
      <c r="O249" s="52"/>
      <c r="P249" s="53"/>
      <c r="Q249" s="52"/>
      <c r="R249" s="52"/>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5">
        <f t="shared" si="25"/>
        <v>1236.21</v>
      </c>
      <c r="BB249" s="54">
        <f t="shared" si="26"/>
        <v>1236.21</v>
      </c>
      <c r="BC249" s="59" t="str">
        <f t="shared" si="27"/>
        <v>INR  One Thousand Two Hundred &amp; Thirty Six  and Paise Twenty One Only</v>
      </c>
      <c r="IA249" s="21">
        <v>9.12</v>
      </c>
      <c r="IB249" s="21" t="s">
        <v>291</v>
      </c>
      <c r="ID249" s="21">
        <v>1</v>
      </c>
      <c r="IE249" s="22" t="s">
        <v>43</v>
      </c>
      <c r="IF249" s="22"/>
      <c r="IG249" s="22"/>
      <c r="IH249" s="22"/>
      <c r="II249" s="22"/>
    </row>
    <row r="250" spans="1:243" s="21" customFormat="1" ht="47.25">
      <c r="A250" s="60">
        <v>9.13</v>
      </c>
      <c r="B250" s="61" t="s">
        <v>294</v>
      </c>
      <c r="C250" s="34"/>
      <c r="D250" s="71"/>
      <c r="E250" s="71"/>
      <c r="F250" s="71"/>
      <c r="G250" s="71"/>
      <c r="H250" s="71"/>
      <c r="I250" s="71"/>
      <c r="J250" s="71"/>
      <c r="K250" s="71"/>
      <c r="L250" s="71"/>
      <c r="M250" s="71"/>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IA250" s="21">
        <v>9.13</v>
      </c>
      <c r="IB250" s="21" t="s">
        <v>294</v>
      </c>
      <c r="IE250" s="22"/>
      <c r="IF250" s="22"/>
      <c r="IG250" s="22"/>
      <c r="IH250" s="22"/>
      <c r="II250" s="22"/>
    </row>
    <row r="251" spans="1:243" s="21" customFormat="1" ht="28.5">
      <c r="A251" s="60">
        <v>9.14</v>
      </c>
      <c r="B251" s="61" t="s">
        <v>295</v>
      </c>
      <c r="C251" s="34"/>
      <c r="D251" s="34">
        <v>15</v>
      </c>
      <c r="E251" s="62" t="s">
        <v>44</v>
      </c>
      <c r="F251" s="65">
        <v>65.89</v>
      </c>
      <c r="G251" s="46"/>
      <c r="H251" s="40"/>
      <c r="I251" s="41" t="s">
        <v>33</v>
      </c>
      <c r="J251" s="42">
        <f t="shared" si="24"/>
        <v>1</v>
      </c>
      <c r="K251" s="40" t="s">
        <v>34</v>
      </c>
      <c r="L251" s="40" t="s">
        <v>4</v>
      </c>
      <c r="M251" s="43"/>
      <c r="N251" s="52"/>
      <c r="O251" s="52"/>
      <c r="P251" s="53"/>
      <c r="Q251" s="52"/>
      <c r="R251" s="52"/>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5">
        <f t="shared" si="25"/>
        <v>988.35</v>
      </c>
      <c r="BB251" s="54">
        <f t="shared" si="26"/>
        <v>988.35</v>
      </c>
      <c r="BC251" s="59" t="str">
        <f t="shared" si="27"/>
        <v>INR  Nine Hundred &amp; Eighty Eight  and Paise Thirty Five Only</v>
      </c>
      <c r="IA251" s="21">
        <v>9.14</v>
      </c>
      <c r="IB251" s="21" t="s">
        <v>295</v>
      </c>
      <c r="ID251" s="21">
        <v>15</v>
      </c>
      <c r="IE251" s="22" t="s">
        <v>44</v>
      </c>
      <c r="IF251" s="22"/>
      <c r="IG251" s="22"/>
      <c r="IH251" s="22"/>
      <c r="II251" s="22"/>
    </row>
    <row r="252" spans="1:243" s="21" customFormat="1" ht="126">
      <c r="A252" s="60">
        <v>9.15</v>
      </c>
      <c r="B252" s="61" t="s">
        <v>296</v>
      </c>
      <c r="C252" s="34"/>
      <c r="D252" s="71"/>
      <c r="E252" s="71"/>
      <c r="F252" s="71"/>
      <c r="G252" s="71"/>
      <c r="H252" s="71"/>
      <c r="I252" s="71"/>
      <c r="J252" s="71"/>
      <c r="K252" s="71"/>
      <c r="L252" s="71"/>
      <c r="M252" s="71"/>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IA252" s="21">
        <v>9.15</v>
      </c>
      <c r="IB252" s="21" t="s">
        <v>296</v>
      </c>
      <c r="IE252" s="22"/>
      <c r="IF252" s="22"/>
      <c r="IG252" s="22"/>
      <c r="IH252" s="22"/>
      <c r="II252" s="22"/>
    </row>
    <row r="253" spans="1:243" s="21" customFormat="1" ht="42.75">
      <c r="A253" s="60">
        <v>9.16</v>
      </c>
      <c r="B253" s="61" t="s">
        <v>297</v>
      </c>
      <c r="C253" s="34"/>
      <c r="D253" s="34">
        <v>1</v>
      </c>
      <c r="E253" s="62" t="s">
        <v>43</v>
      </c>
      <c r="F253" s="65">
        <v>1343.14</v>
      </c>
      <c r="G253" s="46"/>
      <c r="H253" s="40"/>
      <c r="I253" s="41" t="s">
        <v>33</v>
      </c>
      <c r="J253" s="42">
        <f t="shared" si="24"/>
        <v>1</v>
      </c>
      <c r="K253" s="40" t="s">
        <v>34</v>
      </c>
      <c r="L253" s="40" t="s">
        <v>4</v>
      </c>
      <c r="M253" s="43"/>
      <c r="N253" s="52"/>
      <c r="O253" s="52"/>
      <c r="P253" s="53"/>
      <c r="Q253" s="52"/>
      <c r="R253" s="52"/>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5">
        <f t="shared" si="25"/>
        <v>1343.14</v>
      </c>
      <c r="BB253" s="54">
        <f t="shared" si="26"/>
        <v>1343.14</v>
      </c>
      <c r="BC253" s="59" t="str">
        <f t="shared" si="27"/>
        <v>INR  One Thousand Three Hundred &amp; Forty Three  and Paise Fourteen Only</v>
      </c>
      <c r="IA253" s="21">
        <v>9.16</v>
      </c>
      <c r="IB253" s="21" t="s">
        <v>297</v>
      </c>
      <c r="ID253" s="21">
        <v>1</v>
      </c>
      <c r="IE253" s="22" t="s">
        <v>43</v>
      </c>
      <c r="IF253" s="22"/>
      <c r="IG253" s="22"/>
      <c r="IH253" s="22"/>
      <c r="II253" s="22"/>
    </row>
    <row r="254" spans="1:243" s="21" customFormat="1" ht="97.5" customHeight="1">
      <c r="A254" s="60">
        <v>9.17</v>
      </c>
      <c r="B254" s="61" t="s">
        <v>298</v>
      </c>
      <c r="C254" s="34"/>
      <c r="D254" s="34">
        <v>1</v>
      </c>
      <c r="E254" s="62" t="s">
        <v>43</v>
      </c>
      <c r="F254" s="65">
        <v>1587.07</v>
      </c>
      <c r="G254" s="46"/>
      <c r="H254" s="40"/>
      <c r="I254" s="41" t="s">
        <v>33</v>
      </c>
      <c r="J254" s="42">
        <f t="shared" si="24"/>
        <v>1</v>
      </c>
      <c r="K254" s="40" t="s">
        <v>34</v>
      </c>
      <c r="L254" s="40" t="s">
        <v>4</v>
      </c>
      <c r="M254" s="43"/>
      <c r="N254" s="52"/>
      <c r="O254" s="52"/>
      <c r="P254" s="53"/>
      <c r="Q254" s="52"/>
      <c r="R254" s="52"/>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5">
        <f t="shared" si="25"/>
        <v>1587.07</v>
      </c>
      <c r="BB254" s="54">
        <f t="shared" si="26"/>
        <v>1587.07</v>
      </c>
      <c r="BC254" s="59" t="str">
        <f t="shared" si="27"/>
        <v>INR  One Thousand Five Hundred &amp; Eighty Seven  and Paise Seven Only</v>
      </c>
      <c r="IA254" s="21">
        <v>9.17</v>
      </c>
      <c r="IB254" s="21" t="s">
        <v>298</v>
      </c>
      <c r="ID254" s="21">
        <v>1</v>
      </c>
      <c r="IE254" s="22" t="s">
        <v>43</v>
      </c>
      <c r="IF254" s="22"/>
      <c r="IG254" s="22"/>
      <c r="IH254" s="22"/>
      <c r="II254" s="22"/>
    </row>
    <row r="255" spans="1:243" s="21" customFormat="1" ht="204.75">
      <c r="A255" s="60">
        <v>9.18</v>
      </c>
      <c r="B255" s="61" t="s">
        <v>79</v>
      </c>
      <c r="C255" s="34"/>
      <c r="D255" s="34">
        <v>15</v>
      </c>
      <c r="E255" s="62" t="s">
        <v>43</v>
      </c>
      <c r="F255" s="65">
        <v>812.71</v>
      </c>
      <c r="G255" s="46"/>
      <c r="H255" s="40"/>
      <c r="I255" s="41" t="s">
        <v>33</v>
      </c>
      <c r="J255" s="42">
        <f t="shared" si="24"/>
        <v>1</v>
      </c>
      <c r="K255" s="40" t="s">
        <v>34</v>
      </c>
      <c r="L255" s="40" t="s">
        <v>4</v>
      </c>
      <c r="M255" s="43"/>
      <c r="N255" s="52"/>
      <c r="O255" s="52"/>
      <c r="P255" s="53"/>
      <c r="Q255" s="52"/>
      <c r="R255" s="52"/>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5">
        <f t="shared" si="25"/>
        <v>12190.65</v>
      </c>
      <c r="BB255" s="54">
        <f t="shared" si="26"/>
        <v>12190.65</v>
      </c>
      <c r="BC255" s="59" t="str">
        <f t="shared" si="27"/>
        <v>INR  Twelve Thousand One Hundred &amp; Ninety  and Paise Sixty Five Only</v>
      </c>
      <c r="IA255" s="21">
        <v>9.18</v>
      </c>
      <c r="IB255" s="21" t="s">
        <v>79</v>
      </c>
      <c r="ID255" s="21">
        <v>15</v>
      </c>
      <c r="IE255" s="22" t="s">
        <v>43</v>
      </c>
      <c r="IF255" s="22"/>
      <c r="IG255" s="22"/>
      <c r="IH255" s="22"/>
      <c r="II255" s="22"/>
    </row>
    <row r="256" spans="1:243" s="21" customFormat="1" ht="189">
      <c r="A256" s="60">
        <v>9.19</v>
      </c>
      <c r="B256" s="61" t="s">
        <v>299</v>
      </c>
      <c r="C256" s="34"/>
      <c r="D256" s="71"/>
      <c r="E256" s="71"/>
      <c r="F256" s="71"/>
      <c r="G256" s="71"/>
      <c r="H256" s="71"/>
      <c r="I256" s="71"/>
      <c r="J256" s="71"/>
      <c r="K256" s="71"/>
      <c r="L256" s="71"/>
      <c r="M256" s="71"/>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IA256" s="21">
        <v>9.19</v>
      </c>
      <c r="IB256" s="21" t="s">
        <v>299</v>
      </c>
      <c r="IE256" s="22"/>
      <c r="IF256" s="22"/>
      <c r="IG256" s="22"/>
      <c r="IH256" s="22"/>
      <c r="II256" s="22"/>
    </row>
    <row r="257" spans="1:243" s="21" customFormat="1" ht="42.75">
      <c r="A257" s="63">
        <v>9.2</v>
      </c>
      <c r="B257" s="61" t="s">
        <v>80</v>
      </c>
      <c r="C257" s="34"/>
      <c r="D257" s="34">
        <v>1</v>
      </c>
      <c r="E257" s="62" t="s">
        <v>43</v>
      </c>
      <c r="F257" s="65">
        <v>1315.69</v>
      </c>
      <c r="G257" s="46"/>
      <c r="H257" s="40"/>
      <c r="I257" s="41" t="s">
        <v>33</v>
      </c>
      <c r="J257" s="42">
        <f t="shared" si="24"/>
        <v>1</v>
      </c>
      <c r="K257" s="40" t="s">
        <v>34</v>
      </c>
      <c r="L257" s="40" t="s">
        <v>4</v>
      </c>
      <c r="M257" s="43"/>
      <c r="N257" s="52"/>
      <c r="O257" s="52"/>
      <c r="P257" s="53"/>
      <c r="Q257" s="52"/>
      <c r="R257" s="52"/>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5">
        <f t="shared" si="25"/>
        <v>1315.69</v>
      </c>
      <c r="BB257" s="54">
        <f t="shared" si="26"/>
        <v>1315.69</v>
      </c>
      <c r="BC257" s="59" t="str">
        <f t="shared" si="27"/>
        <v>INR  One Thousand Three Hundred &amp; Fifteen  and Paise Sixty Nine Only</v>
      </c>
      <c r="IA257" s="21">
        <v>9.2</v>
      </c>
      <c r="IB257" s="21" t="s">
        <v>80</v>
      </c>
      <c r="ID257" s="21">
        <v>1</v>
      </c>
      <c r="IE257" s="22" t="s">
        <v>43</v>
      </c>
      <c r="IF257" s="22"/>
      <c r="IG257" s="22"/>
      <c r="IH257" s="22"/>
      <c r="II257" s="22"/>
    </row>
    <row r="258" spans="1:243" s="21" customFormat="1" ht="204.75">
      <c r="A258" s="60">
        <v>9.21</v>
      </c>
      <c r="B258" s="61" t="s">
        <v>300</v>
      </c>
      <c r="C258" s="34"/>
      <c r="D258" s="71"/>
      <c r="E258" s="71"/>
      <c r="F258" s="71"/>
      <c r="G258" s="71"/>
      <c r="H258" s="71"/>
      <c r="I258" s="71"/>
      <c r="J258" s="71"/>
      <c r="K258" s="71"/>
      <c r="L258" s="71"/>
      <c r="M258" s="71"/>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IA258" s="21">
        <v>9.21</v>
      </c>
      <c r="IB258" s="21" t="s">
        <v>300</v>
      </c>
      <c r="IE258" s="22"/>
      <c r="IF258" s="22"/>
      <c r="IG258" s="22"/>
      <c r="IH258" s="22"/>
      <c r="II258" s="22"/>
    </row>
    <row r="259" spans="1:243" s="21" customFormat="1" ht="42.75">
      <c r="A259" s="60">
        <v>9.22</v>
      </c>
      <c r="B259" s="61" t="s">
        <v>80</v>
      </c>
      <c r="C259" s="34"/>
      <c r="D259" s="34">
        <v>1</v>
      </c>
      <c r="E259" s="62" t="s">
        <v>43</v>
      </c>
      <c r="F259" s="65">
        <v>1355.41</v>
      </c>
      <c r="G259" s="46"/>
      <c r="H259" s="40"/>
      <c r="I259" s="41" t="s">
        <v>33</v>
      </c>
      <c r="J259" s="42">
        <f t="shared" si="24"/>
        <v>1</v>
      </c>
      <c r="K259" s="40" t="s">
        <v>34</v>
      </c>
      <c r="L259" s="40" t="s">
        <v>4</v>
      </c>
      <c r="M259" s="43"/>
      <c r="N259" s="52"/>
      <c r="O259" s="52"/>
      <c r="P259" s="53"/>
      <c r="Q259" s="52"/>
      <c r="R259" s="52"/>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5">
        <f t="shared" si="25"/>
        <v>1355.41</v>
      </c>
      <c r="BB259" s="54">
        <f t="shared" si="26"/>
        <v>1355.41</v>
      </c>
      <c r="BC259" s="59" t="str">
        <f t="shared" si="27"/>
        <v>INR  One Thousand Three Hundred &amp; Fifty Five  and Paise Forty One Only</v>
      </c>
      <c r="IA259" s="21">
        <v>9.22</v>
      </c>
      <c r="IB259" s="21" t="s">
        <v>80</v>
      </c>
      <c r="ID259" s="21">
        <v>1</v>
      </c>
      <c r="IE259" s="22" t="s">
        <v>43</v>
      </c>
      <c r="IF259" s="22"/>
      <c r="IG259" s="22"/>
      <c r="IH259" s="22"/>
      <c r="II259" s="22"/>
    </row>
    <row r="260" spans="1:243" s="21" customFormat="1" ht="220.5">
      <c r="A260" s="60">
        <v>9.23</v>
      </c>
      <c r="B260" s="61" t="s">
        <v>301</v>
      </c>
      <c r="C260" s="34"/>
      <c r="D260" s="71"/>
      <c r="E260" s="71"/>
      <c r="F260" s="71"/>
      <c r="G260" s="71"/>
      <c r="H260" s="71"/>
      <c r="I260" s="71"/>
      <c r="J260" s="71"/>
      <c r="K260" s="71"/>
      <c r="L260" s="71"/>
      <c r="M260" s="71"/>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IA260" s="21">
        <v>9.23</v>
      </c>
      <c r="IB260" s="21" t="s">
        <v>301</v>
      </c>
      <c r="IE260" s="22"/>
      <c r="IF260" s="22"/>
      <c r="IG260" s="22"/>
      <c r="IH260" s="22"/>
      <c r="II260" s="22"/>
    </row>
    <row r="261" spans="1:243" s="21" customFormat="1" ht="42.75">
      <c r="A261" s="60">
        <v>9.24</v>
      </c>
      <c r="B261" s="61" t="s">
        <v>80</v>
      </c>
      <c r="C261" s="34"/>
      <c r="D261" s="34">
        <v>1</v>
      </c>
      <c r="E261" s="62" t="s">
        <v>43</v>
      </c>
      <c r="F261" s="65">
        <v>1520.39</v>
      </c>
      <c r="G261" s="46"/>
      <c r="H261" s="40"/>
      <c r="I261" s="41" t="s">
        <v>33</v>
      </c>
      <c r="J261" s="42">
        <f t="shared" si="24"/>
        <v>1</v>
      </c>
      <c r="K261" s="40" t="s">
        <v>34</v>
      </c>
      <c r="L261" s="40" t="s">
        <v>4</v>
      </c>
      <c r="M261" s="43"/>
      <c r="N261" s="52"/>
      <c r="O261" s="52"/>
      <c r="P261" s="53"/>
      <c r="Q261" s="52"/>
      <c r="R261" s="52"/>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5">
        <f t="shared" si="25"/>
        <v>1520.39</v>
      </c>
      <c r="BB261" s="54">
        <f t="shared" si="26"/>
        <v>1520.39</v>
      </c>
      <c r="BC261" s="59" t="str">
        <f t="shared" si="27"/>
        <v>INR  One Thousand Five Hundred &amp; Twenty  and Paise Thirty Nine Only</v>
      </c>
      <c r="IA261" s="21">
        <v>9.24</v>
      </c>
      <c r="IB261" s="21" t="s">
        <v>80</v>
      </c>
      <c r="ID261" s="21">
        <v>1</v>
      </c>
      <c r="IE261" s="22" t="s">
        <v>43</v>
      </c>
      <c r="IF261" s="22"/>
      <c r="IG261" s="22"/>
      <c r="IH261" s="22"/>
      <c r="II261" s="22"/>
    </row>
    <row r="262" spans="1:243" s="21" customFormat="1" ht="204.75">
      <c r="A262" s="60">
        <v>9.25</v>
      </c>
      <c r="B262" s="61" t="s">
        <v>302</v>
      </c>
      <c r="C262" s="34"/>
      <c r="D262" s="71"/>
      <c r="E262" s="71"/>
      <c r="F262" s="71"/>
      <c r="G262" s="71"/>
      <c r="H262" s="71"/>
      <c r="I262" s="71"/>
      <c r="J262" s="71"/>
      <c r="K262" s="71"/>
      <c r="L262" s="71"/>
      <c r="M262" s="71"/>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IA262" s="21">
        <v>9.25</v>
      </c>
      <c r="IB262" s="21" t="s">
        <v>302</v>
      </c>
      <c r="IE262" s="22"/>
      <c r="IF262" s="22"/>
      <c r="IG262" s="22"/>
      <c r="IH262" s="22"/>
      <c r="II262" s="22"/>
    </row>
    <row r="263" spans="1:243" s="21" customFormat="1" ht="42.75">
      <c r="A263" s="60">
        <v>9.26</v>
      </c>
      <c r="B263" s="61" t="s">
        <v>80</v>
      </c>
      <c r="C263" s="34"/>
      <c r="D263" s="34">
        <v>1</v>
      </c>
      <c r="E263" s="62" t="s">
        <v>43</v>
      </c>
      <c r="F263" s="65">
        <v>1411.62</v>
      </c>
      <c r="G263" s="46"/>
      <c r="H263" s="40"/>
      <c r="I263" s="41" t="s">
        <v>33</v>
      </c>
      <c r="J263" s="42">
        <f t="shared" si="24"/>
        <v>1</v>
      </c>
      <c r="K263" s="40" t="s">
        <v>34</v>
      </c>
      <c r="L263" s="40" t="s">
        <v>4</v>
      </c>
      <c r="M263" s="43"/>
      <c r="N263" s="52"/>
      <c r="O263" s="52"/>
      <c r="P263" s="53"/>
      <c r="Q263" s="52"/>
      <c r="R263" s="52"/>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5">
        <f t="shared" si="25"/>
        <v>1411.62</v>
      </c>
      <c r="BB263" s="54">
        <f t="shared" si="26"/>
        <v>1411.62</v>
      </c>
      <c r="BC263" s="59" t="str">
        <f t="shared" si="27"/>
        <v>INR  One Thousand Four Hundred &amp; Eleven  and Paise Sixty Two Only</v>
      </c>
      <c r="IA263" s="21">
        <v>9.26</v>
      </c>
      <c r="IB263" s="21" t="s">
        <v>80</v>
      </c>
      <c r="ID263" s="21">
        <v>1</v>
      </c>
      <c r="IE263" s="22" t="s">
        <v>43</v>
      </c>
      <c r="IF263" s="22"/>
      <c r="IG263" s="22"/>
      <c r="IH263" s="22"/>
      <c r="II263" s="22"/>
    </row>
    <row r="264" spans="1:243" s="21" customFormat="1" ht="15.75">
      <c r="A264" s="60">
        <v>10</v>
      </c>
      <c r="B264" s="61" t="s">
        <v>303</v>
      </c>
      <c r="C264" s="34"/>
      <c r="D264" s="71"/>
      <c r="E264" s="71"/>
      <c r="F264" s="71"/>
      <c r="G264" s="71"/>
      <c r="H264" s="71"/>
      <c r="I264" s="71"/>
      <c r="J264" s="71"/>
      <c r="K264" s="71"/>
      <c r="L264" s="71"/>
      <c r="M264" s="71"/>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IA264" s="21">
        <v>10</v>
      </c>
      <c r="IB264" s="21" t="s">
        <v>303</v>
      </c>
      <c r="IE264" s="22"/>
      <c r="IF264" s="22"/>
      <c r="IG264" s="22"/>
      <c r="IH264" s="22"/>
      <c r="II264" s="22"/>
    </row>
    <row r="265" spans="1:243" s="21" customFormat="1" ht="174" customHeight="1">
      <c r="A265" s="60">
        <v>10.01</v>
      </c>
      <c r="B265" s="61" t="s">
        <v>304</v>
      </c>
      <c r="C265" s="34"/>
      <c r="D265" s="71"/>
      <c r="E265" s="71"/>
      <c r="F265" s="71"/>
      <c r="G265" s="71"/>
      <c r="H265" s="71"/>
      <c r="I265" s="71"/>
      <c r="J265" s="71"/>
      <c r="K265" s="71"/>
      <c r="L265" s="71"/>
      <c r="M265" s="71"/>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IA265" s="21">
        <v>10.01</v>
      </c>
      <c r="IB265" s="21" t="s">
        <v>304</v>
      </c>
      <c r="IE265" s="22"/>
      <c r="IF265" s="22"/>
      <c r="IG265" s="22"/>
      <c r="IH265" s="22"/>
      <c r="II265" s="22"/>
    </row>
    <row r="266" spans="1:243" s="21" customFormat="1" ht="31.5">
      <c r="A266" s="60">
        <v>10.02</v>
      </c>
      <c r="B266" s="61" t="s">
        <v>305</v>
      </c>
      <c r="C266" s="34"/>
      <c r="D266" s="34">
        <v>2.5</v>
      </c>
      <c r="E266" s="62" t="s">
        <v>43</v>
      </c>
      <c r="F266" s="65">
        <v>802.28</v>
      </c>
      <c r="G266" s="46"/>
      <c r="H266" s="40"/>
      <c r="I266" s="41" t="s">
        <v>33</v>
      </c>
      <c r="J266" s="42">
        <f t="shared" si="24"/>
        <v>1</v>
      </c>
      <c r="K266" s="40" t="s">
        <v>34</v>
      </c>
      <c r="L266" s="40" t="s">
        <v>4</v>
      </c>
      <c r="M266" s="43"/>
      <c r="N266" s="52"/>
      <c r="O266" s="52"/>
      <c r="P266" s="53"/>
      <c r="Q266" s="52"/>
      <c r="R266" s="52"/>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5">
        <f t="shared" si="25"/>
        <v>2005.7</v>
      </c>
      <c r="BB266" s="54">
        <f t="shared" si="26"/>
        <v>2005.7</v>
      </c>
      <c r="BC266" s="59" t="str">
        <f t="shared" si="27"/>
        <v>INR  Two Thousand  &amp;Five  and Paise Seventy Only</v>
      </c>
      <c r="IA266" s="21">
        <v>10.02</v>
      </c>
      <c r="IB266" s="21" t="s">
        <v>305</v>
      </c>
      <c r="ID266" s="21">
        <v>2.5</v>
      </c>
      <c r="IE266" s="22" t="s">
        <v>43</v>
      </c>
      <c r="IF266" s="22"/>
      <c r="IG266" s="22"/>
      <c r="IH266" s="22"/>
      <c r="II266" s="22"/>
    </row>
    <row r="267" spans="1:243" s="21" customFormat="1" ht="94.5">
      <c r="A267" s="60">
        <v>10.03</v>
      </c>
      <c r="B267" s="61" t="s">
        <v>306</v>
      </c>
      <c r="C267" s="34"/>
      <c r="D267" s="71"/>
      <c r="E267" s="71"/>
      <c r="F267" s="71"/>
      <c r="G267" s="71"/>
      <c r="H267" s="71"/>
      <c r="I267" s="71"/>
      <c r="J267" s="71"/>
      <c r="K267" s="71"/>
      <c r="L267" s="71"/>
      <c r="M267" s="71"/>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IA267" s="21">
        <v>10.03</v>
      </c>
      <c r="IB267" s="21" t="s">
        <v>306</v>
      </c>
      <c r="IE267" s="22"/>
      <c r="IF267" s="22"/>
      <c r="IG267" s="22"/>
      <c r="IH267" s="22"/>
      <c r="II267" s="22"/>
    </row>
    <row r="268" spans="1:243" s="21" customFormat="1" ht="31.5">
      <c r="A268" s="60">
        <v>10.04</v>
      </c>
      <c r="B268" s="61" t="s">
        <v>307</v>
      </c>
      <c r="C268" s="34"/>
      <c r="D268" s="34">
        <v>1</v>
      </c>
      <c r="E268" s="62" t="s">
        <v>44</v>
      </c>
      <c r="F268" s="65">
        <v>622.67</v>
      </c>
      <c r="G268" s="46"/>
      <c r="H268" s="40"/>
      <c r="I268" s="41" t="s">
        <v>33</v>
      </c>
      <c r="J268" s="42">
        <f t="shared" si="24"/>
        <v>1</v>
      </c>
      <c r="K268" s="40" t="s">
        <v>34</v>
      </c>
      <c r="L268" s="40" t="s">
        <v>4</v>
      </c>
      <c r="M268" s="43"/>
      <c r="N268" s="52"/>
      <c r="O268" s="52"/>
      <c r="P268" s="53"/>
      <c r="Q268" s="52"/>
      <c r="R268" s="52"/>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5">
        <f t="shared" si="25"/>
        <v>622.67</v>
      </c>
      <c r="BB268" s="54">
        <f t="shared" si="26"/>
        <v>622.67</v>
      </c>
      <c r="BC268" s="59" t="str">
        <f t="shared" si="27"/>
        <v>INR  Six Hundred &amp; Twenty Two  and Paise Sixty Seven Only</v>
      </c>
      <c r="IA268" s="21">
        <v>10.04</v>
      </c>
      <c r="IB268" s="21" t="s">
        <v>307</v>
      </c>
      <c r="ID268" s="21">
        <v>1</v>
      </c>
      <c r="IE268" s="22" t="s">
        <v>44</v>
      </c>
      <c r="IF268" s="22"/>
      <c r="IG268" s="22"/>
      <c r="IH268" s="22"/>
      <c r="II268" s="22"/>
    </row>
    <row r="269" spans="1:243" s="21" customFormat="1" ht="31.5">
      <c r="A269" s="60">
        <v>10.05</v>
      </c>
      <c r="B269" s="61" t="s">
        <v>308</v>
      </c>
      <c r="C269" s="34"/>
      <c r="D269" s="34">
        <v>1</v>
      </c>
      <c r="E269" s="62" t="s">
        <v>44</v>
      </c>
      <c r="F269" s="65">
        <v>132.49</v>
      </c>
      <c r="G269" s="46"/>
      <c r="H269" s="40"/>
      <c r="I269" s="41" t="s">
        <v>33</v>
      </c>
      <c r="J269" s="42">
        <f t="shared" si="24"/>
        <v>1</v>
      </c>
      <c r="K269" s="40" t="s">
        <v>34</v>
      </c>
      <c r="L269" s="40" t="s">
        <v>4</v>
      </c>
      <c r="M269" s="43"/>
      <c r="N269" s="52"/>
      <c r="O269" s="52"/>
      <c r="P269" s="53"/>
      <c r="Q269" s="52"/>
      <c r="R269" s="52"/>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5">
        <f t="shared" si="25"/>
        <v>132.49</v>
      </c>
      <c r="BB269" s="54">
        <f t="shared" si="26"/>
        <v>132.49</v>
      </c>
      <c r="BC269" s="59" t="str">
        <f t="shared" si="27"/>
        <v>INR  One Hundred &amp; Thirty Two  and Paise Forty Nine Only</v>
      </c>
      <c r="IA269" s="21">
        <v>10.05</v>
      </c>
      <c r="IB269" s="21" t="s">
        <v>308</v>
      </c>
      <c r="ID269" s="21">
        <v>1</v>
      </c>
      <c r="IE269" s="22" t="s">
        <v>44</v>
      </c>
      <c r="IF269" s="22"/>
      <c r="IG269" s="22"/>
      <c r="IH269" s="22"/>
      <c r="II269" s="22"/>
    </row>
    <row r="270" spans="1:243" s="21" customFormat="1" ht="126">
      <c r="A270" s="60">
        <v>10.06</v>
      </c>
      <c r="B270" s="61" t="s">
        <v>309</v>
      </c>
      <c r="C270" s="34"/>
      <c r="D270" s="71"/>
      <c r="E270" s="71"/>
      <c r="F270" s="71"/>
      <c r="G270" s="71"/>
      <c r="H270" s="71"/>
      <c r="I270" s="71"/>
      <c r="J270" s="71"/>
      <c r="K270" s="71"/>
      <c r="L270" s="71"/>
      <c r="M270" s="71"/>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IA270" s="21">
        <v>10.06</v>
      </c>
      <c r="IB270" s="21" t="s">
        <v>309</v>
      </c>
      <c r="IE270" s="22"/>
      <c r="IF270" s="22"/>
      <c r="IG270" s="22"/>
      <c r="IH270" s="22"/>
      <c r="II270" s="22"/>
    </row>
    <row r="271" spans="1:243" s="21" customFormat="1" ht="47.25">
      <c r="A271" s="60">
        <v>10.07</v>
      </c>
      <c r="B271" s="61" t="s">
        <v>310</v>
      </c>
      <c r="C271" s="34"/>
      <c r="D271" s="34">
        <v>1</v>
      </c>
      <c r="E271" s="62" t="s">
        <v>43</v>
      </c>
      <c r="F271" s="65">
        <v>451.03</v>
      </c>
      <c r="G271" s="46"/>
      <c r="H271" s="40"/>
      <c r="I271" s="41" t="s">
        <v>33</v>
      </c>
      <c r="J271" s="42">
        <f t="shared" si="24"/>
        <v>1</v>
      </c>
      <c r="K271" s="40" t="s">
        <v>34</v>
      </c>
      <c r="L271" s="40" t="s">
        <v>4</v>
      </c>
      <c r="M271" s="43"/>
      <c r="N271" s="52"/>
      <c r="O271" s="52"/>
      <c r="P271" s="53"/>
      <c r="Q271" s="52"/>
      <c r="R271" s="52"/>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5">
        <f t="shared" si="25"/>
        <v>451.03</v>
      </c>
      <c r="BB271" s="54">
        <f t="shared" si="26"/>
        <v>451.03</v>
      </c>
      <c r="BC271" s="59" t="str">
        <f t="shared" si="27"/>
        <v>INR  Four Hundred &amp; Fifty One  and Paise Three Only</v>
      </c>
      <c r="IA271" s="21">
        <v>10.07</v>
      </c>
      <c r="IB271" s="21" t="s">
        <v>310</v>
      </c>
      <c r="ID271" s="21">
        <v>1</v>
      </c>
      <c r="IE271" s="22" t="s">
        <v>43</v>
      </c>
      <c r="IF271" s="22"/>
      <c r="IG271" s="22"/>
      <c r="IH271" s="22"/>
      <c r="II271" s="22"/>
    </row>
    <row r="272" spans="1:243" s="21" customFormat="1" ht="94.5">
      <c r="A272" s="60">
        <v>10.08</v>
      </c>
      <c r="B272" s="61" t="s">
        <v>311</v>
      </c>
      <c r="C272" s="34"/>
      <c r="D272" s="71"/>
      <c r="E272" s="71"/>
      <c r="F272" s="71"/>
      <c r="G272" s="71"/>
      <c r="H272" s="71"/>
      <c r="I272" s="71"/>
      <c r="J272" s="71"/>
      <c r="K272" s="71"/>
      <c r="L272" s="71"/>
      <c r="M272" s="71"/>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IA272" s="21">
        <v>10.08</v>
      </c>
      <c r="IB272" s="21" t="s">
        <v>311</v>
      </c>
      <c r="IE272" s="22"/>
      <c r="IF272" s="22"/>
      <c r="IG272" s="22"/>
      <c r="IH272" s="22"/>
      <c r="II272" s="22"/>
    </row>
    <row r="273" spans="1:243" s="21" customFormat="1" ht="28.5">
      <c r="A273" s="60">
        <v>10.09</v>
      </c>
      <c r="B273" s="61" t="s">
        <v>312</v>
      </c>
      <c r="C273" s="34"/>
      <c r="D273" s="34">
        <v>1</v>
      </c>
      <c r="E273" s="62" t="s">
        <v>44</v>
      </c>
      <c r="F273" s="65">
        <v>208.02</v>
      </c>
      <c r="G273" s="46"/>
      <c r="H273" s="40"/>
      <c r="I273" s="41" t="s">
        <v>33</v>
      </c>
      <c r="J273" s="42">
        <f t="shared" si="24"/>
        <v>1</v>
      </c>
      <c r="K273" s="40" t="s">
        <v>34</v>
      </c>
      <c r="L273" s="40" t="s">
        <v>4</v>
      </c>
      <c r="M273" s="43"/>
      <c r="N273" s="52"/>
      <c r="O273" s="52"/>
      <c r="P273" s="53"/>
      <c r="Q273" s="52"/>
      <c r="R273" s="52"/>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5">
        <f t="shared" si="25"/>
        <v>208.02</v>
      </c>
      <c r="BB273" s="54">
        <f t="shared" si="26"/>
        <v>208.02</v>
      </c>
      <c r="BC273" s="59" t="str">
        <f t="shared" si="27"/>
        <v>INR  Two Hundred &amp; Eight  and Paise Two Only</v>
      </c>
      <c r="IA273" s="21">
        <v>10.09</v>
      </c>
      <c r="IB273" s="21" t="s">
        <v>312</v>
      </c>
      <c r="ID273" s="21">
        <v>1</v>
      </c>
      <c r="IE273" s="22" t="s">
        <v>44</v>
      </c>
      <c r="IF273" s="22"/>
      <c r="IG273" s="22"/>
      <c r="IH273" s="22"/>
      <c r="II273" s="22"/>
    </row>
    <row r="274" spans="1:243" s="21" customFormat="1" ht="173.25">
      <c r="A274" s="63">
        <v>10.1</v>
      </c>
      <c r="B274" s="61" t="s">
        <v>81</v>
      </c>
      <c r="C274" s="34"/>
      <c r="D274" s="34">
        <v>1</v>
      </c>
      <c r="E274" s="62" t="s">
        <v>47</v>
      </c>
      <c r="F274" s="65">
        <v>213.99</v>
      </c>
      <c r="G274" s="46"/>
      <c r="H274" s="40"/>
      <c r="I274" s="41" t="s">
        <v>33</v>
      </c>
      <c r="J274" s="42">
        <f t="shared" si="24"/>
        <v>1</v>
      </c>
      <c r="K274" s="40" t="s">
        <v>34</v>
      </c>
      <c r="L274" s="40" t="s">
        <v>4</v>
      </c>
      <c r="M274" s="43"/>
      <c r="N274" s="52"/>
      <c r="O274" s="52"/>
      <c r="P274" s="53"/>
      <c r="Q274" s="52"/>
      <c r="R274" s="52"/>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5">
        <f t="shared" si="25"/>
        <v>213.99</v>
      </c>
      <c r="BB274" s="54">
        <f t="shared" si="26"/>
        <v>213.99</v>
      </c>
      <c r="BC274" s="59" t="str">
        <f t="shared" si="27"/>
        <v>INR  Two Hundred &amp; Thirteen  and Paise Ninety Nine Only</v>
      </c>
      <c r="IA274" s="21">
        <v>10.1</v>
      </c>
      <c r="IB274" s="21" t="s">
        <v>81</v>
      </c>
      <c r="ID274" s="21">
        <v>1</v>
      </c>
      <c r="IE274" s="22" t="s">
        <v>47</v>
      </c>
      <c r="IF274" s="22"/>
      <c r="IG274" s="22"/>
      <c r="IH274" s="22"/>
      <c r="II274" s="22"/>
    </row>
    <row r="275" spans="1:243" s="21" customFormat="1" ht="110.25">
      <c r="A275" s="60">
        <v>10.11</v>
      </c>
      <c r="B275" s="61" t="s">
        <v>313</v>
      </c>
      <c r="C275" s="34"/>
      <c r="D275" s="71"/>
      <c r="E275" s="71"/>
      <c r="F275" s="71"/>
      <c r="G275" s="71"/>
      <c r="H275" s="71"/>
      <c r="I275" s="71"/>
      <c r="J275" s="71"/>
      <c r="K275" s="71"/>
      <c r="L275" s="71"/>
      <c r="M275" s="71"/>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IA275" s="21">
        <v>10.11</v>
      </c>
      <c r="IB275" s="21" t="s">
        <v>313</v>
      </c>
      <c r="IE275" s="22"/>
      <c r="IF275" s="22"/>
      <c r="IG275" s="22"/>
      <c r="IH275" s="22"/>
      <c r="II275" s="22"/>
    </row>
    <row r="276" spans="1:243" s="21" customFormat="1" ht="28.5">
      <c r="A276" s="60">
        <v>10.12</v>
      </c>
      <c r="B276" s="61" t="s">
        <v>61</v>
      </c>
      <c r="C276" s="34"/>
      <c r="D276" s="34">
        <v>3</v>
      </c>
      <c r="E276" s="62" t="s">
        <v>44</v>
      </c>
      <c r="F276" s="65">
        <v>267.47</v>
      </c>
      <c r="G276" s="46"/>
      <c r="H276" s="40"/>
      <c r="I276" s="41" t="s">
        <v>33</v>
      </c>
      <c r="J276" s="42">
        <f t="shared" si="24"/>
        <v>1</v>
      </c>
      <c r="K276" s="40" t="s">
        <v>34</v>
      </c>
      <c r="L276" s="40" t="s">
        <v>4</v>
      </c>
      <c r="M276" s="43"/>
      <c r="N276" s="52"/>
      <c r="O276" s="52"/>
      <c r="P276" s="53"/>
      <c r="Q276" s="52"/>
      <c r="R276" s="52"/>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5">
        <f t="shared" si="25"/>
        <v>802.41</v>
      </c>
      <c r="BB276" s="54">
        <f t="shared" si="26"/>
        <v>802.41</v>
      </c>
      <c r="BC276" s="59" t="str">
        <f t="shared" si="27"/>
        <v>INR  Eight Hundred &amp; Two  and Paise Forty One Only</v>
      </c>
      <c r="IA276" s="21">
        <v>10.12</v>
      </c>
      <c r="IB276" s="21" t="s">
        <v>61</v>
      </c>
      <c r="ID276" s="21">
        <v>3</v>
      </c>
      <c r="IE276" s="22" t="s">
        <v>44</v>
      </c>
      <c r="IF276" s="22"/>
      <c r="IG276" s="22"/>
      <c r="IH276" s="22"/>
      <c r="II276" s="22"/>
    </row>
    <row r="277" spans="1:243" s="21" customFormat="1" ht="126">
      <c r="A277" s="60">
        <v>10.13</v>
      </c>
      <c r="B277" s="61" t="s">
        <v>314</v>
      </c>
      <c r="C277" s="34"/>
      <c r="D277" s="71"/>
      <c r="E277" s="71"/>
      <c r="F277" s="71"/>
      <c r="G277" s="71"/>
      <c r="H277" s="71"/>
      <c r="I277" s="71"/>
      <c r="J277" s="71"/>
      <c r="K277" s="71"/>
      <c r="L277" s="71"/>
      <c r="M277" s="71"/>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IA277" s="21">
        <v>10.13</v>
      </c>
      <c r="IB277" s="21" t="s">
        <v>314</v>
      </c>
      <c r="IE277" s="22"/>
      <c r="IF277" s="22"/>
      <c r="IG277" s="22"/>
      <c r="IH277" s="22"/>
      <c r="II277" s="22"/>
    </row>
    <row r="278" spans="1:243" s="21" customFormat="1" ht="15.75">
      <c r="A278" s="60">
        <v>10.14</v>
      </c>
      <c r="B278" s="61" t="s">
        <v>315</v>
      </c>
      <c r="C278" s="34"/>
      <c r="D278" s="71"/>
      <c r="E278" s="71"/>
      <c r="F278" s="71"/>
      <c r="G278" s="71"/>
      <c r="H278" s="71"/>
      <c r="I278" s="71"/>
      <c r="J278" s="71"/>
      <c r="K278" s="71"/>
      <c r="L278" s="71"/>
      <c r="M278" s="71"/>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IA278" s="21">
        <v>10.14</v>
      </c>
      <c r="IB278" s="21" t="s">
        <v>315</v>
      </c>
      <c r="IE278" s="22"/>
      <c r="IF278" s="22"/>
      <c r="IG278" s="22"/>
      <c r="IH278" s="22"/>
      <c r="II278" s="22"/>
    </row>
    <row r="279" spans="1:243" s="21" customFormat="1" ht="28.5">
      <c r="A279" s="60">
        <v>10.15</v>
      </c>
      <c r="B279" s="61" t="s">
        <v>82</v>
      </c>
      <c r="C279" s="34"/>
      <c r="D279" s="34">
        <v>1</v>
      </c>
      <c r="E279" s="62" t="s">
        <v>47</v>
      </c>
      <c r="F279" s="65">
        <v>165.32</v>
      </c>
      <c r="G279" s="46"/>
      <c r="H279" s="40"/>
      <c r="I279" s="41" t="s">
        <v>33</v>
      </c>
      <c r="J279" s="42">
        <f t="shared" si="24"/>
        <v>1</v>
      </c>
      <c r="K279" s="40" t="s">
        <v>34</v>
      </c>
      <c r="L279" s="40" t="s">
        <v>4</v>
      </c>
      <c r="M279" s="43"/>
      <c r="N279" s="52"/>
      <c r="O279" s="52"/>
      <c r="P279" s="53"/>
      <c r="Q279" s="52"/>
      <c r="R279" s="52"/>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5">
        <f t="shared" si="25"/>
        <v>165.32</v>
      </c>
      <c r="BB279" s="54">
        <f t="shared" si="26"/>
        <v>165.32</v>
      </c>
      <c r="BC279" s="59" t="str">
        <f t="shared" si="27"/>
        <v>INR  One Hundred &amp; Sixty Five  and Paise Thirty Two Only</v>
      </c>
      <c r="IA279" s="21">
        <v>10.15</v>
      </c>
      <c r="IB279" s="21" t="s">
        <v>82</v>
      </c>
      <c r="ID279" s="21">
        <v>1</v>
      </c>
      <c r="IE279" s="22" t="s">
        <v>47</v>
      </c>
      <c r="IF279" s="22"/>
      <c r="IG279" s="22"/>
      <c r="IH279" s="22"/>
      <c r="II279" s="22"/>
    </row>
    <row r="280" spans="1:243" s="21" customFormat="1" ht="15.75">
      <c r="A280" s="60">
        <v>10.16</v>
      </c>
      <c r="B280" s="61" t="s">
        <v>316</v>
      </c>
      <c r="C280" s="34"/>
      <c r="D280" s="71"/>
      <c r="E280" s="71"/>
      <c r="F280" s="71"/>
      <c r="G280" s="71"/>
      <c r="H280" s="71"/>
      <c r="I280" s="71"/>
      <c r="J280" s="71"/>
      <c r="K280" s="71"/>
      <c r="L280" s="71"/>
      <c r="M280" s="71"/>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IA280" s="21">
        <v>10.16</v>
      </c>
      <c r="IB280" s="21" t="s">
        <v>316</v>
      </c>
      <c r="IE280" s="22"/>
      <c r="IF280" s="22"/>
      <c r="IG280" s="22"/>
      <c r="IH280" s="22"/>
      <c r="II280" s="22"/>
    </row>
    <row r="281" spans="1:243" s="21" customFormat="1" ht="28.5">
      <c r="A281" s="60">
        <v>10.17</v>
      </c>
      <c r="B281" s="61" t="s">
        <v>317</v>
      </c>
      <c r="C281" s="34"/>
      <c r="D281" s="34">
        <v>1</v>
      </c>
      <c r="E281" s="62" t="s">
        <v>47</v>
      </c>
      <c r="F281" s="65">
        <v>113.85</v>
      </c>
      <c r="G281" s="46"/>
      <c r="H281" s="40"/>
      <c r="I281" s="41" t="s">
        <v>33</v>
      </c>
      <c r="J281" s="42">
        <f t="shared" si="24"/>
        <v>1</v>
      </c>
      <c r="K281" s="40" t="s">
        <v>34</v>
      </c>
      <c r="L281" s="40" t="s">
        <v>4</v>
      </c>
      <c r="M281" s="43"/>
      <c r="N281" s="52"/>
      <c r="O281" s="52"/>
      <c r="P281" s="53"/>
      <c r="Q281" s="52"/>
      <c r="R281" s="52"/>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5">
        <f t="shared" si="25"/>
        <v>113.85</v>
      </c>
      <c r="BB281" s="54">
        <f t="shared" si="26"/>
        <v>113.85</v>
      </c>
      <c r="BC281" s="59" t="str">
        <f t="shared" si="27"/>
        <v>INR  One Hundred &amp; Thirteen  and Paise Eighty Five Only</v>
      </c>
      <c r="IA281" s="21">
        <v>10.17</v>
      </c>
      <c r="IB281" s="21" t="s">
        <v>317</v>
      </c>
      <c r="ID281" s="21">
        <v>1</v>
      </c>
      <c r="IE281" s="22" t="s">
        <v>47</v>
      </c>
      <c r="IF281" s="22"/>
      <c r="IG281" s="22"/>
      <c r="IH281" s="22"/>
      <c r="II281" s="22"/>
    </row>
    <row r="282" spans="1:243" s="21" customFormat="1" ht="15.75">
      <c r="A282" s="60">
        <v>10.18</v>
      </c>
      <c r="B282" s="61" t="s">
        <v>318</v>
      </c>
      <c r="C282" s="34"/>
      <c r="D282" s="71"/>
      <c r="E282" s="71"/>
      <c r="F282" s="71"/>
      <c r="G282" s="71"/>
      <c r="H282" s="71"/>
      <c r="I282" s="71"/>
      <c r="J282" s="71"/>
      <c r="K282" s="71"/>
      <c r="L282" s="71"/>
      <c r="M282" s="71"/>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IA282" s="21">
        <v>10.18</v>
      </c>
      <c r="IB282" s="21" t="s">
        <v>318</v>
      </c>
      <c r="IE282" s="22"/>
      <c r="IF282" s="22"/>
      <c r="IG282" s="22"/>
      <c r="IH282" s="22"/>
      <c r="II282" s="22"/>
    </row>
    <row r="283" spans="1:243" s="21" customFormat="1" ht="28.5">
      <c r="A283" s="60">
        <v>10.19</v>
      </c>
      <c r="B283" s="61" t="s">
        <v>83</v>
      </c>
      <c r="C283" s="34"/>
      <c r="D283" s="34">
        <v>1</v>
      </c>
      <c r="E283" s="62" t="s">
        <v>47</v>
      </c>
      <c r="F283" s="65">
        <v>99.78</v>
      </c>
      <c r="G283" s="46"/>
      <c r="H283" s="40"/>
      <c r="I283" s="41" t="s">
        <v>33</v>
      </c>
      <c r="J283" s="42">
        <f t="shared" si="24"/>
        <v>1</v>
      </c>
      <c r="K283" s="40" t="s">
        <v>34</v>
      </c>
      <c r="L283" s="40" t="s">
        <v>4</v>
      </c>
      <c r="M283" s="43"/>
      <c r="N283" s="52"/>
      <c r="O283" s="52"/>
      <c r="P283" s="53"/>
      <c r="Q283" s="52"/>
      <c r="R283" s="52"/>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5">
        <f t="shared" si="25"/>
        <v>99.78</v>
      </c>
      <c r="BB283" s="54">
        <f t="shared" si="26"/>
        <v>99.78</v>
      </c>
      <c r="BC283" s="59" t="str">
        <f t="shared" si="27"/>
        <v>INR  Ninety Nine and Paise Seventy Eight Only</v>
      </c>
      <c r="IA283" s="21">
        <v>10.19</v>
      </c>
      <c r="IB283" s="21" t="s">
        <v>83</v>
      </c>
      <c r="ID283" s="21">
        <v>1</v>
      </c>
      <c r="IE283" s="22" t="s">
        <v>47</v>
      </c>
      <c r="IF283" s="22"/>
      <c r="IG283" s="22"/>
      <c r="IH283" s="22"/>
      <c r="II283" s="22"/>
    </row>
    <row r="284" spans="1:243" s="21" customFormat="1" ht="111" customHeight="1">
      <c r="A284" s="63">
        <v>10.2</v>
      </c>
      <c r="B284" s="61" t="s">
        <v>319</v>
      </c>
      <c r="C284" s="34"/>
      <c r="D284" s="71"/>
      <c r="E284" s="71"/>
      <c r="F284" s="71"/>
      <c r="G284" s="71"/>
      <c r="H284" s="71"/>
      <c r="I284" s="71"/>
      <c r="J284" s="71"/>
      <c r="K284" s="71"/>
      <c r="L284" s="71"/>
      <c r="M284" s="71"/>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IA284" s="21">
        <v>10.2</v>
      </c>
      <c r="IB284" s="21" t="s">
        <v>319</v>
      </c>
      <c r="IE284" s="22"/>
      <c r="IF284" s="22"/>
      <c r="IG284" s="22"/>
      <c r="IH284" s="22"/>
      <c r="II284" s="22"/>
    </row>
    <row r="285" spans="1:243" s="21" customFormat="1" ht="28.5">
      <c r="A285" s="60">
        <v>10.21</v>
      </c>
      <c r="B285" s="61" t="s">
        <v>84</v>
      </c>
      <c r="C285" s="34"/>
      <c r="D285" s="34">
        <v>1</v>
      </c>
      <c r="E285" s="62" t="s">
        <v>47</v>
      </c>
      <c r="F285" s="65">
        <v>253.22</v>
      </c>
      <c r="G285" s="46"/>
      <c r="H285" s="40"/>
      <c r="I285" s="41" t="s">
        <v>33</v>
      </c>
      <c r="J285" s="42">
        <f t="shared" si="24"/>
        <v>1</v>
      </c>
      <c r="K285" s="40" t="s">
        <v>34</v>
      </c>
      <c r="L285" s="40" t="s">
        <v>4</v>
      </c>
      <c r="M285" s="43"/>
      <c r="N285" s="52"/>
      <c r="O285" s="52"/>
      <c r="P285" s="53"/>
      <c r="Q285" s="52"/>
      <c r="R285" s="52"/>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5">
        <f t="shared" si="25"/>
        <v>253.22</v>
      </c>
      <c r="BB285" s="54">
        <f t="shared" si="26"/>
        <v>253.22</v>
      </c>
      <c r="BC285" s="59" t="str">
        <f t="shared" si="27"/>
        <v>INR  Two Hundred &amp; Fifty Three  and Paise Twenty Two Only</v>
      </c>
      <c r="IA285" s="21">
        <v>10.21</v>
      </c>
      <c r="IB285" s="21" t="s">
        <v>84</v>
      </c>
      <c r="ID285" s="21">
        <v>1</v>
      </c>
      <c r="IE285" s="22" t="s">
        <v>47</v>
      </c>
      <c r="IF285" s="22"/>
      <c r="IG285" s="22"/>
      <c r="IH285" s="22"/>
      <c r="II285" s="22"/>
    </row>
    <row r="286" spans="1:243" s="21" customFormat="1" ht="15.75">
      <c r="A286" s="60">
        <v>11</v>
      </c>
      <c r="B286" s="61" t="s">
        <v>320</v>
      </c>
      <c r="C286" s="34"/>
      <c r="D286" s="71"/>
      <c r="E286" s="71"/>
      <c r="F286" s="71"/>
      <c r="G286" s="71"/>
      <c r="H286" s="71"/>
      <c r="I286" s="71"/>
      <c r="J286" s="71"/>
      <c r="K286" s="71"/>
      <c r="L286" s="71"/>
      <c r="M286" s="71"/>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IA286" s="21">
        <v>11</v>
      </c>
      <c r="IB286" s="21" t="s">
        <v>320</v>
      </c>
      <c r="IE286" s="22"/>
      <c r="IF286" s="22"/>
      <c r="IG286" s="22"/>
      <c r="IH286" s="22"/>
      <c r="II286" s="22"/>
    </row>
    <row r="287" spans="1:243" s="21" customFormat="1" ht="15.75">
      <c r="A287" s="60">
        <v>11.01</v>
      </c>
      <c r="B287" s="61" t="s">
        <v>321</v>
      </c>
      <c r="C287" s="34"/>
      <c r="D287" s="71"/>
      <c r="E287" s="71"/>
      <c r="F287" s="71"/>
      <c r="G287" s="71"/>
      <c r="H287" s="71"/>
      <c r="I287" s="71"/>
      <c r="J287" s="71"/>
      <c r="K287" s="71"/>
      <c r="L287" s="71"/>
      <c r="M287" s="71"/>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IA287" s="21">
        <v>11.01</v>
      </c>
      <c r="IB287" s="21" t="s">
        <v>321</v>
      </c>
      <c r="IE287" s="22"/>
      <c r="IF287" s="22"/>
      <c r="IG287" s="22"/>
      <c r="IH287" s="22"/>
      <c r="II287" s="22"/>
    </row>
    <row r="288" spans="1:243" s="21" customFormat="1" ht="28.5">
      <c r="A288" s="60">
        <v>11.02</v>
      </c>
      <c r="B288" s="61" t="s">
        <v>48</v>
      </c>
      <c r="C288" s="34"/>
      <c r="D288" s="34">
        <v>25</v>
      </c>
      <c r="E288" s="62" t="s">
        <v>43</v>
      </c>
      <c r="F288" s="65">
        <v>231.08</v>
      </c>
      <c r="G288" s="46"/>
      <c r="H288" s="40"/>
      <c r="I288" s="41" t="s">
        <v>33</v>
      </c>
      <c r="J288" s="42">
        <f t="shared" si="24"/>
        <v>1</v>
      </c>
      <c r="K288" s="40" t="s">
        <v>34</v>
      </c>
      <c r="L288" s="40" t="s">
        <v>4</v>
      </c>
      <c r="M288" s="43"/>
      <c r="N288" s="52"/>
      <c r="O288" s="52"/>
      <c r="P288" s="53"/>
      <c r="Q288" s="52"/>
      <c r="R288" s="52"/>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5">
        <f t="shared" si="25"/>
        <v>5777</v>
      </c>
      <c r="BB288" s="54">
        <f t="shared" si="26"/>
        <v>5777</v>
      </c>
      <c r="BC288" s="59" t="str">
        <f t="shared" si="27"/>
        <v>INR  Five Thousand Seven Hundred &amp; Seventy Seven  Only</v>
      </c>
      <c r="IA288" s="21">
        <v>11.02</v>
      </c>
      <c r="IB288" s="21" t="s">
        <v>48</v>
      </c>
      <c r="ID288" s="21">
        <v>25</v>
      </c>
      <c r="IE288" s="22" t="s">
        <v>43</v>
      </c>
      <c r="IF288" s="22"/>
      <c r="IG288" s="22"/>
      <c r="IH288" s="22"/>
      <c r="II288" s="22"/>
    </row>
    <row r="289" spans="1:243" s="21" customFormat="1" ht="31.5">
      <c r="A289" s="60">
        <v>11.03</v>
      </c>
      <c r="B289" s="61" t="s">
        <v>322</v>
      </c>
      <c r="C289" s="34"/>
      <c r="D289" s="71"/>
      <c r="E289" s="71"/>
      <c r="F289" s="71"/>
      <c r="G289" s="71"/>
      <c r="H289" s="71"/>
      <c r="I289" s="71"/>
      <c r="J289" s="71"/>
      <c r="K289" s="71"/>
      <c r="L289" s="71"/>
      <c r="M289" s="71"/>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IA289" s="21">
        <v>11.03</v>
      </c>
      <c r="IB289" s="21" t="s">
        <v>322</v>
      </c>
      <c r="IE289" s="22"/>
      <c r="IF289" s="22"/>
      <c r="IG289" s="22"/>
      <c r="IH289" s="22"/>
      <c r="II289" s="22"/>
    </row>
    <row r="290" spans="1:243" s="21" customFormat="1" ht="42.75">
      <c r="A290" s="60">
        <v>11.04</v>
      </c>
      <c r="B290" s="61" t="s">
        <v>48</v>
      </c>
      <c r="C290" s="34"/>
      <c r="D290" s="34">
        <v>30</v>
      </c>
      <c r="E290" s="62" t="s">
        <v>43</v>
      </c>
      <c r="F290" s="65">
        <v>266.46</v>
      </c>
      <c r="G290" s="46"/>
      <c r="H290" s="40"/>
      <c r="I290" s="41" t="s">
        <v>33</v>
      </c>
      <c r="J290" s="42">
        <f t="shared" si="24"/>
        <v>1</v>
      </c>
      <c r="K290" s="40" t="s">
        <v>34</v>
      </c>
      <c r="L290" s="40" t="s">
        <v>4</v>
      </c>
      <c r="M290" s="43"/>
      <c r="N290" s="52"/>
      <c r="O290" s="52"/>
      <c r="P290" s="53"/>
      <c r="Q290" s="52"/>
      <c r="R290" s="52"/>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5">
        <f t="shared" si="25"/>
        <v>7993.8</v>
      </c>
      <c r="BB290" s="54">
        <f t="shared" si="26"/>
        <v>7993.8</v>
      </c>
      <c r="BC290" s="59" t="str">
        <f t="shared" si="27"/>
        <v>INR  Seven Thousand Nine Hundred &amp; Ninety Three  and Paise Eighty Only</v>
      </c>
      <c r="IA290" s="21">
        <v>11.04</v>
      </c>
      <c r="IB290" s="21" t="s">
        <v>48</v>
      </c>
      <c r="ID290" s="21">
        <v>30</v>
      </c>
      <c r="IE290" s="22" t="s">
        <v>43</v>
      </c>
      <c r="IF290" s="22"/>
      <c r="IG290" s="22"/>
      <c r="IH290" s="22"/>
      <c r="II290" s="22"/>
    </row>
    <row r="291" spans="1:243" s="21" customFormat="1" ht="31.5">
      <c r="A291" s="60">
        <v>11.05</v>
      </c>
      <c r="B291" s="61" t="s">
        <v>323</v>
      </c>
      <c r="C291" s="34"/>
      <c r="D291" s="71"/>
      <c r="E291" s="71"/>
      <c r="F291" s="71"/>
      <c r="G291" s="71"/>
      <c r="H291" s="71"/>
      <c r="I291" s="71"/>
      <c r="J291" s="71"/>
      <c r="K291" s="71"/>
      <c r="L291" s="71"/>
      <c r="M291" s="71"/>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IA291" s="21">
        <v>11.05</v>
      </c>
      <c r="IB291" s="21" t="s">
        <v>323</v>
      </c>
      <c r="IE291" s="22"/>
      <c r="IF291" s="22"/>
      <c r="IG291" s="22"/>
      <c r="IH291" s="22"/>
      <c r="II291" s="22"/>
    </row>
    <row r="292" spans="1:243" s="21" customFormat="1" ht="28.5">
      <c r="A292" s="60">
        <v>11.06</v>
      </c>
      <c r="B292" s="61" t="s">
        <v>66</v>
      </c>
      <c r="C292" s="34"/>
      <c r="D292" s="34">
        <v>1</v>
      </c>
      <c r="E292" s="62" t="s">
        <v>43</v>
      </c>
      <c r="F292" s="65">
        <v>287.81</v>
      </c>
      <c r="G292" s="46"/>
      <c r="H292" s="40"/>
      <c r="I292" s="41" t="s">
        <v>33</v>
      </c>
      <c r="J292" s="42">
        <f t="shared" si="24"/>
        <v>1</v>
      </c>
      <c r="K292" s="40" t="s">
        <v>34</v>
      </c>
      <c r="L292" s="40" t="s">
        <v>4</v>
      </c>
      <c r="M292" s="43"/>
      <c r="N292" s="52"/>
      <c r="O292" s="52"/>
      <c r="P292" s="53"/>
      <c r="Q292" s="52"/>
      <c r="R292" s="52"/>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5">
        <f t="shared" si="25"/>
        <v>287.81</v>
      </c>
      <c r="BB292" s="54">
        <f t="shared" si="26"/>
        <v>287.81</v>
      </c>
      <c r="BC292" s="59" t="str">
        <f t="shared" si="27"/>
        <v>INR  Two Hundred &amp; Eighty Seven  and Paise Eighty One Only</v>
      </c>
      <c r="IA292" s="21">
        <v>11.06</v>
      </c>
      <c r="IB292" s="21" t="s">
        <v>66</v>
      </c>
      <c r="ID292" s="21">
        <v>1</v>
      </c>
      <c r="IE292" s="22" t="s">
        <v>43</v>
      </c>
      <c r="IF292" s="22"/>
      <c r="IG292" s="22"/>
      <c r="IH292" s="22"/>
      <c r="II292" s="22"/>
    </row>
    <row r="293" spans="1:243" s="21" customFormat="1" ht="63">
      <c r="A293" s="60">
        <v>11.07</v>
      </c>
      <c r="B293" s="61" t="s">
        <v>324</v>
      </c>
      <c r="C293" s="34"/>
      <c r="D293" s="71"/>
      <c r="E293" s="71"/>
      <c r="F293" s="71"/>
      <c r="G293" s="71"/>
      <c r="H293" s="71"/>
      <c r="I293" s="71"/>
      <c r="J293" s="71"/>
      <c r="K293" s="71"/>
      <c r="L293" s="71"/>
      <c r="M293" s="71"/>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IA293" s="21">
        <v>11.07</v>
      </c>
      <c r="IB293" s="21" t="s">
        <v>324</v>
      </c>
      <c r="IE293" s="22"/>
      <c r="IF293" s="22"/>
      <c r="IG293" s="22"/>
      <c r="IH293" s="22"/>
      <c r="II293" s="22"/>
    </row>
    <row r="294" spans="1:243" s="21" customFormat="1" ht="28.5">
      <c r="A294" s="60">
        <v>11.08</v>
      </c>
      <c r="B294" s="61" t="s">
        <v>66</v>
      </c>
      <c r="C294" s="34"/>
      <c r="D294" s="34">
        <v>1</v>
      </c>
      <c r="E294" s="62" t="s">
        <v>43</v>
      </c>
      <c r="F294" s="65">
        <v>323.81</v>
      </c>
      <c r="G294" s="46"/>
      <c r="H294" s="40"/>
      <c r="I294" s="41" t="s">
        <v>33</v>
      </c>
      <c r="J294" s="42">
        <f t="shared" si="24"/>
        <v>1</v>
      </c>
      <c r="K294" s="40" t="s">
        <v>34</v>
      </c>
      <c r="L294" s="40" t="s">
        <v>4</v>
      </c>
      <c r="M294" s="43"/>
      <c r="N294" s="52"/>
      <c r="O294" s="52"/>
      <c r="P294" s="53"/>
      <c r="Q294" s="52"/>
      <c r="R294" s="52"/>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5">
        <f t="shared" si="25"/>
        <v>323.81</v>
      </c>
      <c r="BB294" s="54">
        <f t="shared" si="26"/>
        <v>323.81</v>
      </c>
      <c r="BC294" s="59" t="str">
        <f t="shared" si="27"/>
        <v>INR  Three Hundred &amp; Twenty Three  and Paise Eighty One Only</v>
      </c>
      <c r="IA294" s="21">
        <v>11.08</v>
      </c>
      <c r="IB294" s="21" t="s">
        <v>66</v>
      </c>
      <c r="ID294" s="21">
        <v>1</v>
      </c>
      <c r="IE294" s="22" t="s">
        <v>43</v>
      </c>
      <c r="IF294" s="22"/>
      <c r="IG294" s="22"/>
      <c r="IH294" s="22"/>
      <c r="II294" s="22"/>
    </row>
    <row r="295" spans="1:243" s="21" customFormat="1" ht="63">
      <c r="A295" s="60">
        <v>11.09</v>
      </c>
      <c r="B295" s="61" t="s">
        <v>325</v>
      </c>
      <c r="C295" s="34"/>
      <c r="D295" s="34">
        <v>1</v>
      </c>
      <c r="E295" s="62" t="s">
        <v>43</v>
      </c>
      <c r="F295" s="65">
        <v>346.69</v>
      </c>
      <c r="G295" s="46"/>
      <c r="H295" s="40"/>
      <c r="I295" s="41" t="s">
        <v>33</v>
      </c>
      <c r="J295" s="42">
        <f t="shared" si="24"/>
        <v>1</v>
      </c>
      <c r="K295" s="40" t="s">
        <v>34</v>
      </c>
      <c r="L295" s="40" t="s">
        <v>4</v>
      </c>
      <c r="M295" s="43"/>
      <c r="N295" s="52"/>
      <c r="O295" s="52"/>
      <c r="P295" s="53"/>
      <c r="Q295" s="52"/>
      <c r="R295" s="52"/>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5">
        <f t="shared" si="25"/>
        <v>346.69</v>
      </c>
      <c r="BB295" s="54">
        <f t="shared" si="26"/>
        <v>346.69</v>
      </c>
      <c r="BC295" s="59" t="str">
        <f t="shared" si="27"/>
        <v>INR  Three Hundred &amp; Forty Six  and Paise Sixty Nine Only</v>
      </c>
      <c r="IA295" s="21">
        <v>11.09</v>
      </c>
      <c r="IB295" s="21" t="s">
        <v>325</v>
      </c>
      <c r="ID295" s="21">
        <v>1</v>
      </c>
      <c r="IE295" s="22" t="s">
        <v>43</v>
      </c>
      <c r="IF295" s="22"/>
      <c r="IG295" s="22"/>
      <c r="IH295" s="22"/>
      <c r="II295" s="22"/>
    </row>
    <row r="296" spans="1:243" s="21" customFormat="1" ht="15.75">
      <c r="A296" s="63">
        <v>11.1</v>
      </c>
      <c r="B296" s="61" t="s">
        <v>326</v>
      </c>
      <c r="C296" s="34"/>
      <c r="D296" s="71"/>
      <c r="E296" s="71"/>
      <c r="F296" s="71"/>
      <c r="G296" s="71"/>
      <c r="H296" s="71"/>
      <c r="I296" s="71"/>
      <c r="J296" s="71"/>
      <c r="K296" s="71"/>
      <c r="L296" s="71"/>
      <c r="M296" s="71"/>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IA296" s="21">
        <v>11.1</v>
      </c>
      <c r="IB296" s="21" t="s">
        <v>326</v>
      </c>
      <c r="IE296" s="22"/>
      <c r="IF296" s="22"/>
      <c r="IG296" s="22"/>
      <c r="IH296" s="22"/>
      <c r="II296" s="22"/>
    </row>
    <row r="297" spans="1:243" s="21" customFormat="1" ht="28.5">
      <c r="A297" s="60">
        <v>11.11</v>
      </c>
      <c r="B297" s="61" t="s">
        <v>56</v>
      </c>
      <c r="C297" s="34"/>
      <c r="D297" s="34">
        <v>3</v>
      </c>
      <c r="E297" s="62" t="s">
        <v>43</v>
      </c>
      <c r="F297" s="65">
        <v>199.34</v>
      </c>
      <c r="G297" s="46"/>
      <c r="H297" s="40"/>
      <c r="I297" s="41" t="s">
        <v>33</v>
      </c>
      <c r="J297" s="42">
        <f aca="true" t="shared" si="28" ref="J296:J306">IF(I297="Less(-)",-1,1)</f>
        <v>1</v>
      </c>
      <c r="K297" s="40" t="s">
        <v>34</v>
      </c>
      <c r="L297" s="40" t="s">
        <v>4</v>
      </c>
      <c r="M297" s="43"/>
      <c r="N297" s="52"/>
      <c r="O297" s="52"/>
      <c r="P297" s="53"/>
      <c r="Q297" s="52"/>
      <c r="R297" s="52"/>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5">
        <f aca="true" t="shared" si="29" ref="BA296:BA306">total_amount_ba($B$2,$D$2,D297,F297,J297,K297,M297)</f>
        <v>598.02</v>
      </c>
      <c r="BB297" s="54">
        <f aca="true" t="shared" si="30" ref="BB296:BB306">BA297+SUM(N297:AZ297)</f>
        <v>598.02</v>
      </c>
      <c r="BC297" s="59" t="str">
        <f aca="true" t="shared" si="31" ref="BC296:BC306">SpellNumber(L297,BB297)</f>
        <v>INR  Five Hundred &amp; Ninety Eight  and Paise Two Only</v>
      </c>
      <c r="IA297" s="21">
        <v>11.11</v>
      </c>
      <c r="IB297" s="21" t="s">
        <v>56</v>
      </c>
      <c r="ID297" s="21">
        <v>3</v>
      </c>
      <c r="IE297" s="22" t="s">
        <v>43</v>
      </c>
      <c r="IF297" s="22"/>
      <c r="IG297" s="22"/>
      <c r="IH297" s="22"/>
      <c r="II297" s="22"/>
    </row>
    <row r="298" spans="1:243" s="21" customFormat="1" ht="94.5">
      <c r="A298" s="60">
        <v>11.12</v>
      </c>
      <c r="B298" s="61" t="s">
        <v>85</v>
      </c>
      <c r="C298" s="34"/>
      <c r="D298" s="34">
        <v>1</v>
      </c>
      <c r="E298" s="62" t="s">
        <v>43</v>
      </c>
      <c r="F298" s="65">
        <v>264.49</v>
      </c>
      <c r="G298" s="46"/>
      <c r="H298" s="40"/>
      <c r="I298" s="41" t="s">
        <v>33</v>
      </c>
      <c r="J298" s="42">
        <f t="shared" si="28"/>
        <v>1</v>
      </c>
      <c r="K298" s="40" t="s">
        <v>34</v>
      </c>
      <c r="L298" s="40" t="s">
        <v>4</v>
      </c>
      <c r="M298" s="43"/>
      <c r="N298" s="52"/>
      <c r="O298" s="52"/>
      <c r="P298" s="53"/>
      <c r="Q298" s="52"/>
      <c r="R298" s="52"/>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5">
        <f t="shared" si="29"/>
        <v>264.49</v>
      </c>
      <c r="BB298" s="54">
        <f t="shared" si="30"/>
        <v>264.49</v>
      </c>
      <c r="BC298" s="59" t="str">
        <f t="shared" si="31"/>
        <v>INR  Two Hundred &amp; Sixty Four  and Paise Forty Nine Only</v>
      </c>
      <c r="IA298" s="21">
        <v>11.12</v>
      </c>
      <c r="IB298" s="21" t="s">
        <v>85</v>
      </c>
      <c r="ID298" s="21">
        <v>1</v>
      </c>
      <c r="IE298" s="22" t="s">
        <v>43</v>
      </c>
      <c r="IF298" s="22"/>
      <c r="IG298" s="22"/>
      <c r="IH298" s="22"/>
      <c r="II298" s="22"/>
    </row>
    <row r="299" spans="1:243" s="21" customFormat="1" ht="28.5">
      <c r="A299" s="60">
        <v>11.13</v>
      </c>
      <c r="B299" s="61" t="s">
        <v>327</v>
      </c>
      <c r="C299" s="34"/>
      <c r="D299" s="34">
        <v>1</v>
      </c>
      <c r="E299" s="62" t="s">
        <v>43</v>
      </c>
      <c r="F299" s="65">
        <v>55.02</v>
      </c>
      <c r="G299" s="46"/>
      <c r="H299" s="40"/>
      <c r="I299" s="41" t="s">
        <v>33</v>
      </c>
      <c r="J299" s="42">
        <f t="shared" si="28"/>
        <v>1</v>
      </c>
      <c r="K299" s="40" t="s">
        <v>34</v>
      </c>
      <c r="L299" s="40" t="s">
        <v>4</v>
      </c>
      <c r="M299" s="43"/>
      <c r="N299" s="52"/>
      <c r="O299" s="52"/>
      <c r="P299" s="53"/>
      <c r="Q299" s="52"/>
      <c r="R299" s="52"/>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5">
        <f t="shared" si="29"/>
        <v>55.02</v>
      </c>
      <c r="BB299" s="54">
        <f t="shared" si="30"/>
        <v>55.02</v>
      </c>
      <c r="BC299" s="59" t="str">
        <f t="shared" si="31"/>
        <v>INR  Fifty Five and Paise Two Only</v>
      </c>
      <c r="IA299" s="21">
        <v>11.13</v>
      </c>
      <c r="IB299" s="21" t="s">
        <v>327</v>
      </c>
      <c r="ID299" s="21">
        <v>1</v>
      </c>
      <c r="IE299" s="22" t="s">
        <v>43</v>
      </c>
      <c r="IF299" s="22"/>
      <c r="IG299" s="22"/>
      <c r="IH299" s="22"/>
      <c r="II299" s="22"/>
    </row>
    <row r="300" spans="1:243" s="21" customFormat="1" ht="110.25">
      <c r="A300" s="60">
        <v>11.14</v>
      </c>
      <c r="B300" s="61" t="s">
        <v>328</v>
      </c>
      <c r="C300" s="34"/>
      <c r="D300" s="34">
        <v>1</v>
      </c>
      <c r="E300" s="62" t="s">
        <v>641</v>
      </c>
      <c r="F300" s="65">
        <v>52.39</v>
      </c>
      <c r="G300" s="46"/>
      <c r="H300" s="40"/>
      <c r="I300" s="41" t="s">
        <v>33</v>
      </c>
      <c r="J300" s="42">
        <f t="shared" si="28"/>
        <v>1</v>
      </c>
      <c r="K300" s="40" t="s">
        <v>34</v>
      </c>
      <c r="L300" s="40" t="s">
        <v>4</v>
      </c>
      <c r="M300" s="43"/>
      <c r="N300" s="52"/>
      <c r="O300" s="52"/>
      <c r="P300" s="53"/>
      <c r="Q300" s="52"/>
      <c r="R300" s="52"/>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5">
        <f t="shared" si="29"/>
        <v>52.39</v>
      </c>
      <c r="BB300" s="54">
        <f t="shared" si="30"/>
        <v>52.39</v>
      </c>
      <c r="BC300" s="59" t="str">
        <f t="shared" si="31"/>
        <v>INR  Fifty Two and Paise Thirty Nine Only</v>
      </c>
      <c r="IA300" s="21">
        <v>11.14</v>
      </c>
      <c r="IB300" s="21" t="s">
        <v>328</v>
      </c>
      <c r="ID300" s="21">
        <v>1</v>
      </c>
      <c r="IE300" s="22" t="s">
        <v>641</v>
      </c>
      <c r="IF300" s="22"/>
      <c r="IG300" s="22"/>
      <c r="IH300" s="22"/>
      <c r="II300" s="22"/>
    </row>
    <row r="301" spans="1:243" s="21" customFormat="1" ht="63">
      <c r="A301" s="60">
        <v>11.15</v>
      </c>
      <c r="B301" s="61" t="s">
        <v>329</v>
      </c>
      <c r="C301" s="34"/>
      <c r="D301" s="34">
        <v>15</v>
      </c>
      <c r="E301" s="62" t="s">
        <v>43</v>
      </c>
      <c r="F301" s="65">
        <v>172.47</v>
      </c>
      <c r="G301" s="46"/>
      <c r="H301" s="40"/>
      <c r="I301" s="41" t="s">
        <v>33</v>
      </c>
      <c r="J301" s="42">
        <f t="shared" si="28"/>
        <v>1</v>
      </c>
      <c r="K301" s="40" t="s">
        <v>34</v>
      </c>
      <c r="L301" s="40" t="s">
        <v>4</v>
      </c>
      <c r="M301" s="43"/>
      <c r="N301" s="52"/>
      <c r="O301" s="52"/>
      <c r="P301" s="53"/>
      <c r="Q301" s="52"/>
      <c r="R301" s="52"/>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5">
        <f t="shared" si="29"/>
        <v>2587.05</v>
      </c>
      <c r="BB301" s="54">
        <f t="shared" si="30"/>
        <v>2587.05</v>
      </c>
      <c r="BC301" s="59" t="str">
        <f t="shared" si="31"/>
        <v>INR  Two Thousand Five Hundred &amp; Eighty Seven  and Paise Five Only</v>
      </c>
      <c r="IA301" s="21">
        <v>11.15</v>
      </c>
      <c r="IB301" s="21" t="s">
        <v>329</v>
      </c>
      <c r="ID301" s="21">
        <v>15</v>
      </c>
      <c r="IE301" s="22" t="s">
        <v>43</v>
      </c>
      <c r="IF301" s="22"/>
      <c r="IG301" s="22"/>
      <c r="IH301" s="22"/>
      <c r="II301" s="22"/>
    </row>
    <row r="302" spans="1:243" s="21" customFormat="1" ht="47.25">
      <c r="A302" s="60">
        <v>11.16</v>
      </c>
      <c r="B302" s="61" t="s">
        <v>330</v>
      </c>
      <c r="C302" s="34"/>
      <c r="D302" s="71"/>
      <c r="E302" s="71"/>
      <c r="F302" s="71"/>
      <c r="G302" s="71"/>
      <c r="H302" s="71"/>
      <c r="I302" s="71"/>
      <c r="J302" s="71"/>
      <c r="K302" s="71"/>
      <c r="L302" s="71"/>
      <c r="M302" s="71"/>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IA302" s="21">
        <v>11.16</v>
      </c>
      <c r="IB302" s="21" t="s">
        <v>330</v>
      </c>
      <c r="IE302" s="22"/>
      <c r="IF302" s="22"/>
      <c r="IG302" s="22"/>
      <c r="IH302" s="22"/>
      <c r="II302" s="22"/>
    </row>
    <row r="303" spans="1:243" s="21" customFormat="1" ht="42.75">
      <c r="A303" s="60">
        <v>11.17</v>
      </c>
      <c r="B303" s="61" t="s">
        <v>86</v>
      </c>
      <c r="C303" s="34"/>
      <c r="D303" s="34">
        <v>25</v>
      </c>
      <c r="E303" s="62" t="s">
        <v>43</v>
      </c>
      <c r="F303" s="65">
        <v>167.95</v>
      </c>
      <c r="G303" s="46"/>
      <c r="H303" s="40"/>
      <c r="I303" s="41" t="s">
        <v>33</v>
      </c>
      <c r="J303" s="42">
        <f t="shared" si="28"/>
        <v>1</v>
      </c>
      <c r="K303" s="40" t="s">
        <v>34</v>
      </c>
      <c r="L303" s="40" t="s">
        <v>4</v>
      </c>
      <c r="M303" s="43"/>
      <c r="N303" s="52"/>
      <c r="O303" s="52"/>
      <c r="P303" s="53"/>
      <c r="Q303" s="52"/>
      <c r="R303" s="52"/>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5">
        <f t="shared" si="29"/>
        <v>4198.75</v>
      </c>
      <c r="BB303" s="54">
        <f t="shared" si="30"/>
        <v>4198.75</v>
      </c>
      <c r="BC303" s="59" t="str">
        <f t="shared" si="31"/>
        <v>INR  Four Thousand One Hundred &amp; Ninety Eight  and Paise Seventy Five Only</v>
      </c>
      <c r="IA303" s="21">
        <v>11.17</v>
      </c>
      <c r="IB303" s="21" t="s">
        <v>86</v>
      </c>
      <c r="ID303" s="21">
        <v>25</v>
      </c>
      <c r="IE303" s="22" t="s">
        <v>43</v>
      </c>
      <c r="IF303" s="22"/>
      <c r="IG303" s="22"/>
      <c r="IH303" s="22"/>
      <c r="II303" s="22"/>
    </row>
    <row r="304" spans="1:243" s="21" customFormat="1" ht="47.25">
      <c r="A304" s="60">
        <v>11.18</v>
      </c>
      <c r="B304" s="61" t="s">
        <v>331</v>
      </c>
      <c r="C304" s="34"/>
      <c r="D304" s="71"/>
      <c r="E304" s="71"/>
      <c r="F304" s="71"/>
      <c r="G304" s="71"/>
      <c r="H304" s="71"/>
      <c r="I304" s="71"/>
      <c r="J304" s="71"/>
      <c r="K304" s="71"/>
      <c r="L304" s="71"/>
      <c r="M304" s="71"/>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IA304" s="21">
        <v>11.18</v>
      </c>
      <c r="IB304" s="21" t="s">
        <v>331</v>
      </c>
      <c r="IE304" s="22"/>
      <c r="IF304" s="22"/>
      <c r="IG304" s="22"/>
      <c r="IH304" s="22"/>
      <c r="II304" s="22"/>
    </row>
    <row r="305" spans="1:243" s="21" customFormat="1" ht="42.75">
      <c r="A305" s="60">
        <v>11.19</v>
      </c>
      <c r="B305" s="61" t="s">
        <v>332</v>
      </c>
      <c r="C305" s="34"/>
      <c r="D305" s="34">
        <v>15</v>
      </c>
      <c r="E305" s="62" t="s">
        <v>43</v>
      </c>
      <c r="F305" s="65">
        <v>228.76</v>
      </c>
      <c r="G305" s="46"/>
      <c r="H305" s="40"/>
      <c r="I305" s="41" t="s">
        <v>33</v>
      </c>
      <c r="J305" s="42">
        <f t="shared" si="28"/>
        <v>1</v>
      </c>
      <c r="K305" s="40" t="s">
        <v>34</v>
      </c>
      <c r="L305" s="40" t="s">
        <v>4</v>
      </c>
      <c r="M305" s="43"/>
      <c r="N305" s="52"/>
      <c r="O305" s="52"/>
      <c r="P305" s="53"/>
      <c r="Q305" s="52"/>
      <c r="R305" s="52"/>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5">
        <f t="shared" si="29"/>
        <v>3431.4</v>
      </c>
      <c r="BB305" s="54">
        <f t="shared" si="30"/>
        <v>3431.4</v>
      </c>
      <c r="BC305" s="59" t="str">
        <f t="shared" si="31"/>
        <v>INR  Three Thousand Four Hundred &amp; Thirty One  and Paise Forty Only</v>
      </c>
      <c r="IA305" s="21">
        <v>11.19</v>
      </c>
      <c r="IB305" s="21" t="s">
        <v>332</v>
      </c>
      <c r="ID305" s="21">
        <v>15</v>
      </c>
      <c r="IE305" s="22" t="s">
        <v>43</v>
      </c>
      <c r="IF305" s="22"/>
      <c r="IG305" s="22"/>
      <c r="IH305" s="22"/>
      <c r="II305" s="22"/>
    </row>
    <row r="306" spans="1:243" s="21" customFormat="1" ht="31.5">
      <c r="A306" s="63">
        <v>11.2</v>
      </c>
      <c r="B306" s="61" t="s">
        <v>333</v>
      </c>
      <c r="C306" s="34"/>
      <c r="D306" s="71"/>
      <c r="E306" s="71"/>
      <c r="F306" s="71"/>
      <c r="G306" s="71"/>
      <c r="H306" s="71"/>
      <c r="I306" s="71"/>
      <c r="J306" s="71"/>
      <c r="K306" s="71"/>
      <c r="L306" s="71"/>
      <c r="M306" s="71"/>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IA306" s="21">
        <v>11.2</v>
      </c>
      <c r="IB306" s="21" t="s">
        <v>333</v>
      </c>
      <c r="IE306" s="22"/>
      <c r="IF306" s="22"/>
      <c r="IG306" s="22"/>
      <c r="IH306" s="22"/>
      <c r="II306" s="22"/>
    </row>
    <row r="307" spans="1:243" s="21" customFormat="1" ht="28.5">
      <c r="A307" s="60">
        <v>11.21</v>
      </c>
      <c r="B307" s="61" t="s">
        <v>67</v>
      </c>
      <c r="C307" s="34"/>
      <c r="D307" s="34">
        <v>15</v>
      </c>
      <c r="E307" s="62" t="s">
        <v>43</v>
      </c>
      <c r="F307" s="65">
        <v>25.03</v>
      </c>
      <c r="G307" s="46"/>
      <c r="H307" s="40"/>
      <c r="I307" s="41" t="s">
        <v>33</v>
      </c>
      <c r="J307" s="42">
        <f aca="true" t="shared" si="32" ref="J307:J370">IF(I307="Less(-)",-1,1)</f>
        <v>1</v>
      </c>
      <c r="K307" s="40" t="s">
        <v>34</v>
      </c>
      <c r="L307" s="40" t="s">
        <v>4</v>
      </c>
      <c r="M307" s="43"/>
      <c r="N307" s="52"/>
      <c r="O307" s="52"/>
      <c r="P307" s="53"/>
      <c r="Q307" s="52"/>
      <c r="R307" s="52"/>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5">
        <f aca="true" t="shared" si="33" ref="BA307:BA370">total_amount_ba($B$2,$D$2,D307,F307,J307,K307,M307)</f>
        <v>375.45</v>
      </c>
      <c r="BB307" s="54">
        <f aca="true" t="shared" si="34" ref="BB307:BB370">BA307+SUM(N307:AZ307)</f>
        <v>375.45</v>
      </c>
      <c r="BC307" s="59" t="str">
        <f aca="true" t="shared" si="35" ref="BC307:BC370">SpellNumber(L307,BB307)</f>
        <v>INR  Three Hundred &amp; Seventy Five  and Paise Forty Five Only</v>
      </c>
      <c r="IA307" s="21">
        <v>11.21</v>
      </c>
      <c r="IB307" s="21" t="s">
        <v>67</v>
      </c>
      <c r="ID307" s="21">
        <v>15</v>
      </c>
      <c r="IE307" s="22" t="s">
        <v>43</v>
      </c>
      <c r="IF307" s="22"/>
      <c r="IG307" s="22"/>
      <c r="IH307" s="22"/>
      <c r="II307" s="22"/>
    </row>
    <row r="308" spans="1:243" s="21" customFormat="1" ht="94.5">
      <c r="A308" s="60">
        <v>11.22</v>
      </c>
      <c r="B308" s="61" t="s">
        <v>334</v>
      </c>
      <c r="C308" s="34"/>
      <c r="D308" s="71"/>
      <c r="E308" s="71"/>
      <c r="F308" s="71"/>
      <c r="G308" s="71"/>
      <c r="H308" s="71"/>
      <c r="I308" s="71"/>
      <c r="J308" s="71"/>
      <c r="K308" s="71"/>
      <c r="L308" s="71"/>
      <c r="M308" s="71"/>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IA308" s="21">
        <v>11.22</v>
      </c>
      <c r="IB308" s="21" t="s">
        <v>334</v>
      </c>
      <c r="IE308" s="22"/>
      <c r="IF308" s="22"/>
      <c r="IG308" s="22"/>
      <c r="IH308" s="22"/>
      <c r="II308" s="22"/>
    </row>
    <row r="309" spans="1:243" s="21" customFormat="1" ht="28.5">
      <c r="A309" s="60">
        <v>11.23</v>
      </c>
      <c r="B309" s="61" t="s">
        <v>57</v>
      </c>
      <c r="C309" s="34"/>
      <c r="D309" s="34">
        <v>500</v>
      </c>
      <c r="E309" s="62" t="s">
        <v>43</v>
      </c>
      <c r="F309" s="65">
        <v>76.41</v>
      </c>
      <c r="G309" s="46"/>
      <c r="H309" s="40"/>
      <c r="I309" s="41" t="s">
        <v>33</v>
      </c>
      <c r="J309" s="42">
        <f t="shared" si="32"/>
        <v>1</v>
      </c>
      <c r="K309" s="40" t="s">
        <v>34</v>
      </c>
      <c r="L309" s="40" t="s">
        <v>4</v>
      </c>
      <c r="M309" s="43"/>
      <c r="N309" s="52"/>
      <c r="O309" s="52"/>
      <c r="P309" s="53"/>
      <c r="Q309" s="52"/>
      <c r="R309" s="52"/>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5">
        <f t="shared" si="33"/>
        <v>38205</v>
      </c>
      <c r="BB309" s="54">
        <f t="shared" si="34"/>
        <v>38205</v>
      </c>
      <c r="BC309" s="59" t="str">
        <f t="shared" si="35"/>
        <v>INR  Thirty Eight Thousand Two Hundred &amp; Five  Only</v>
      </c>
      <c r="IA309" s="21">
        <v>11.23</v>
      </c>
      <c r="IB309" s="21" t="s">
        <v>57</v>
      </c>
      <c r="ID309" s="21">
        <v>500</v>
      </c>
      <c r="IE309" s="22" t="s">
        <v>43</v>
      </c>
      <c r="IF309" s="22"/>
      <c r="IG309" s="22"/>
      <c r="IH309" s="22"/>
      <c r="II309" s="22"/>
    </row>
    <row r="310" spans="1:243" s="21" customFormat="1" ht="31.5">
      <c r="A310" s="60">
        <v>11.24</v>
      </c>
      <c r="B310" s="61" t="s">
        <v>335</v>
      </c>
      <c r="C310" s="34"/>
      <c r="D310" s="71"/>
      <c r="E310" s="71"/>
      <c r="F310" s="71"/>
      <c r="G310" s="71"/>
      <c r="H310" s="71"/>
      <c r="I310" s="71"/>
      <c r="J310" s="71"/>
      <c r="K310" s="71"/>
      <c r="L310" s="71"/>
      <c r="M310" s="71"/>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IA310" s="21">
        <v>11.24</v>
      </c>
      <c r="IB310" s="21" t="s">
        <v>335</v>
      </c>
      <c r="IE310" s="22"/>
      <c r="IF310" s="22"/>
      <c r="IG310" s="22"/>
      <c r="IH310" s="22"/>
      <c r="II310" s="22"/>
    </row>
    <row r="311" spans="1:243" s="21" customFormat="1" ht="31.5">
      <c r="A311" s="60">
        <v>11.25</v>
      </c>
      <c r="B311" s="61" t="s">
        <v>336</v>
      </c>
      <c r="C311" s="34"/>
      <c r="D311" s="34">
        <v>5</v>
      </c>
      <c r="E311" s="62" t="s">
        <v>43</v>
      </c>
      <c r="F311" s="65">
        <v>80.01</v>
      </c>
      <c r="G311" s="46"/>
      <c r="H311" s="40"/>
      <c r="I311" s="41" t="s">
        <v>33</v>
      </c>
      <c r="J311" s="42">
        <f t="shared" si="32"/>
        <v>1</v>
      </c>
      <c r="K311" s="40" t="s">
        <v>34</v>
      </c>
      <c r="L311" s="40" t="s">
        <v>4</v>
      </c>
      <c r="M311" s="43"/>
      <c r="N311" s="52"/>
      <c r="O311" s="52"/>
      <c r="P311" s="53"/>
      <c r="Q311" s="52"/>
      <c r="R311" s="52"/>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5">
        <f t="shared" si="33"/>
        <v>400.05</v>
      </c>
      <c r="BB311" s="54">
        <f t="shared" si="34"/>
        <v>400.05</v>
      </c>
      <c r="BC311" s="59" t="str">
        <f t="shared" si="35"/>
        <v>INR  Four Hundred    and Paise Five Only</v>
      </c>
      <c r="IA311" s="21">
        <v>11.25</v>
      </c>
      <c r="IB311" s="21" t="s">
        <v>336</v>
      </c>
      <c r="ID311" s="21">
        <v>5</v>
      </c>
      <c r="IE311" s="22" t="s">
        <v>43</v>
      </c>
      <c r="IF311" s="22"/>
      <c r="IG311" s="22"/>
      <c r="IH311" s="22"/>
      <c r="II311" s="22"/>
    </row>
    <row r="312" spans="1:243" s="21" customFormat="1" ht="31.5">
      <c r="A312" s="60">
        <v>11.26</v>
      </c>
      <c r="B312" s="61" t="s">
        <v>337</v>
      </c>
      <c r="C312" s="34"/>
      <c r="D312" s="71"/>
      <c r="E312" s="71"/>
      <c r="F312" s="71"/>
      <c r="G312" s="71"/>
      <c r="H312" s="71"/>
      <c r="I312" s="71"/>
      <c r="J312" s="71"/>
      <c r="K312" s="71"/>
      <c r="L312" s="71"/>
      <c r="M312" s="71"/>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IA312" s="21">
        <v>11.26</v>
      </c>
      <c r="IB312" s="21" t="s">
        <v>337</v>
      </c>
      <c r="IE312" s="22"/>
      <c r="IF312" s="22"/>
      <c r="IG312" s="22"/>
      <c r="IH312" s="22"/>
      <c r="II312" s="22"/>
    </row>
    <row r="313" spans="1:243" s="21" customFormat="1" ht="63">
      <c r="A313" s="60">
        <v>11.27</v>
      </c>
      <c r="B313" s="61" t="s">
        <v>338</v>
      </c>
      <c r="C313" s="34"/>
      <c r="D313" s="34">
        <v>50</v>
      </c>
      <c r="E313" s="62" t="s">
        <v>43</v>
      </c>
      <c r="F313" s="65">
        <v>144.41</v>
      </c>
      <c r="G313" s="46"/>
      <c r="H313" s="40"/>
      <c r="I313" s="41" t="s">
        <v>33</v>
      </c>
      <c r="J313" s="42">
        <f t="shared" si="32"/>
        <v>1</v>
      </c>
      <c r="K313" s="40" t="s">
        <v>34</v>
      </c>
      <c r="L313" s="40" t="s">
        <v>4</v>
      </c>
      <c r="M313" s="43"/>
      <c r="N313" s="52"/>
      <c r="O313" s="52"/>
      <c r="P313" s="53"/>
      <c r="Q313" s="52"/>
      <c r="R313" s="52"/>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5">
        <f t="shared" si="33"/>
        <v>7220.5</v>
      </c>
      <c r="BB313" s="54">
        <f t="shared" si="34"/>
        <v>7220.5</v>
      </c>
      <c r="BC313" s="59" t="str">
        <f t="shared" si="35"/>
        <v>INR  Seven Thousand Two Hundred &amp; Twenty  and Paise Fifty Only</v>
      </c>
      <c r="IA313" s="21">
        <v>11.27</v>
      </c>
      <c r="IB313" s="21" t="s">
        <v>338</v>
      </c>
      <c r="ID313" s="21">
        <v>50</v>
      </c>
      <c r="IE313" s="22" t="s">
        <v>43</v>
      </c>
      <c r="IF313" s="22"/>
      <c r="IG313" s="22"/>
      <c r="IH313" s="22"/>
      <c r="II313" s="22"/>
    </row>
    <row r="314" spans="1:243" s="21" customFormat="1" ht="47.25">
      <c r="A314" s="60">
        <v>11.28</v>
      </c>
      <c r="B314" s="61" t="s">
        <v>339</v>
      </c>
      <c r="C314" s="34"/>
      <c r="D314" s="71"/>
      <c r="E314" s="71"/>
      <c r="F314" s="71"/>
      <c r="G314" s="71"/>
      <c r="H314" s="71"/>
      <c r="I314" s="71"/>
      <c r="J314" s="71"/>
      <c r="K314" s="71"/>
      <c r="L314" s="71"/>
      <c r="M314" s="71"/>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IA314" s="21">
        <v>11.28</v>
      </c>
      <c r="IB314" s="21" t="s">
        <v>339</v>
      </c>
      <c r="IE314" s="22"/>
      <c r="IF314" s="22"/>
      <c r="IG314" s="22"/>
      <c r="IH314" s="22"/>
      <c r="II314" s="22"/>
    </row>
    <row r="315" spans="1:243" s="21" customFormat="1" ht="63">
      <c r="A315" s="60">
        <v>11.29</v>
      </c>
      <c r="B315" s="61" t="s">
        <v>65</v>
      </c>
      <c r="C315" s="34"/>
      <c r="D315" s="34">
        <v>15</v>
      </c>
      <c r="E315" s="62" t="s">
        <v>43</v>
      </c>
      <c r="F315" s="65">
        <v>141.3</v>
      </c>
      <c r="G315" s="46"/>
      <c r="H315" s="40"/>
      <c r="I315" s="41" t="s">
        <v>33</v>
      </c>
      <c r="J315" s="42">
        <f t="shared" si="32"/>
        <v>1</v>
      </c>
      <c r="K315" s="40" t="s">
        <v>34</v>
      </c>
      <c r="L315" s="40" t="s">
        <v>4</v>
      </c>
      <c r="M315" s="43"/>
      <c r="N315" s="52"/>
      <c r="O315" s="52"/>
      <c r="P315" s="53"/>
      <c r="Q315" s="52"/>
      <c r="R315" s="52"/>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5">
        <f t="shared" si="33"/>
        <v>2119.5</v>
      </c>
      <c r="BB315" s="54">
        <f t="shared" si="34"/>
        <v>2119.5</v>
      </c>
      <c r="BC315" s="59" t="str">
        <f t="shared" si="35"/>
        <v>INR  Two Thousand One Hundred &amp; Nineteen  and Paise Fifty Only</v>
      </c>
      <c r="IA315" s="21">
        <v>11.29</v>
      </c>
      <c r="IB315" s="21" t="s">
        <v>65</v>
      </c>
      <c r="ID315" s="21">
        <v>15</v>
      </c>
      <c r="IE315" s="22" t="s">
        <v>43</v>
      </c>
      <c r="IF315" s="22"/>
      <c r="IG315" s="22"/>
      <c r="IH315" s="22"/>
      <c r="II315" s="22"/>
    </row>
    <row r="316" spans="1:243" s="21" customFormat="1" ht="15.75">
      <c r="A316" s="63">
        <v>11.3</v>
      </c>
      <c r="B316" s="61" t="s">
        <v>340</v>
      </c>
      <c r="C316" s="34"/>
      <c r="D316" s="71"/>
      <c r="E316" s="71"/>
      <c r="F316" s="71"/>
      <c r="G316" s="71"/>
      <c r="H316" s="71"/>
      <c r="I316" s="71"/>
      <c r="J316" s="71"/>
      <c r="K316" s="71"/>
      <c r="L316" s="71"/>
      <c r="M316" s="71"/>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IA316" s="21">
        <v>11.3</v>
      </c>
      <c r="IB316" s="21" t="s">
        <v>340</v>
      </c>
      <c r="IE316" s="22"/>
      <c r="IF316" s="22"/>
      <c r="IG316" s="22"/>
      <c r="IH316" s="22"/>
      <c r="II316" s="22"/>
    </row>
    <row r="317" spans="1:243" s="21" customFormat="1" ht="47.25">
      <c r="A317" s="60">
        <v>11.31</v>
      </c>
      <c r="B317" s="61" t="s">
        <v>341</v>
      </c>
      <c r="C317" s="34"/>
      <c r="D317" s="34">
        <v>5</v>
      </c>
      <c r="E317" s="62" t="s">
        <v>43</v>
      </c>
      <c r="F317" s="65">
        <v>50</v>
      </c>
      <c r="G317" s="46"/>
      <c r="H317" s="40"/>
      <c r="I317" s="41" t="s">
        <v>33</v>
      </c>
      <c r="J317" s="42">
        <f t="shared" si="32"/>
        <v>1</v>
      </c>
      <c r="K317" s="40" t="s">
        <v>34</v>
      </c>
      <c r="L317" s="40" t="s">
        <v>4</v>
      </c>
      <c r="M317" s="43"/>
      <c r="N317" s="52"/>
      <c r="O317" s="52"/>
      <c r="P317" s="53"/>
      <c r="Q317" s="52"/>
      <c r="R317" s="52"/>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5">
        <f t="shared" si="33"/>
        <v>250</v>
      </c>
      <c r="BB317" s="54">
        <f t="shared" si="34"/>
        <v>250</v>
      </c>
      <c r="BC317" s="59" t="str">
        <f t="shared" si="35"/>
        <v>INR  Two Hundred &amp; Fifty  Only</v>
      </c>
      <c r="IA317" s="21">
        <v>11.31</v>
      </c>
      <c r="IB317" s="21" t="s">
        <v>341</v>
      </c>
      <c r="ID317" s="21">
        <v>5</v>
      </c>
      <c r="IE317" s="22" t="s">
        <v>43</v>
      </c>
      <c r="IF317" s="22"/>
      <c r="IG317" s="22"/>
      <c r="IH317" s="22"/>
      <c r="II317" s="22"/>
    </row>
    <row r="318" spans="1:243" s="21" customFormat="1" ht="63">
      <c r="A318" s="60">
        <v>11.32</v>
      </c>
      <c r="B318" s="61" t="s">
        <v>342</v>
      </c>
      <c r="C318" s="34"/>
      <c r="D318" s="34">
        <v>5</v>
      </c>
      <c r="E318" s="62" t="s">
        <v>43</v>
      </c>
      <c r="F318" s="65">
        <v>44.45</v>
      </c>
      <c r="G318" s="46"/>
      <c r="H318" s="40"/>
      <c r="I318" s="41" t="s">
        <v>33</v>
      </c>
      <c r="J318" s="42">
        <f t="shared" si="32"/>
        <v>1</v>
      </c>
      <c r="K318" s="40" t="s">
        <v>34</v>
      </c>
      <c r="L318" s="40" t="s">
        <v>4</v>
      </c>
      <c r="M318" s="43"/>
      <c r="N318" s="52"/>
      <c r="O318" s="52"/>
      <c r="P318" s="53"/>
      <c r="Q318" s="52"/>
      <c r="R318" s="52"/>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5">
        <f t="shared" si="33"/>
        <v>222.25</v>
      </c>
      <c r="BB318" s="54">
        <f t="shared" si="34"/>
        <v>222.25</v>
      </c>
      <c r="BC318" s="59" t="str">
        <f t="shared" si="35"/>
        <v>INR  Two Hundred &amp; Twenty Two  and Paise Twenty Five Only</v>
      </c>
      <c r="IA318" s="21">
        <v>11.32</v>
      </c>
      <c r="IB318" s="21" t="s">
        <v>342</v>
      </c>
      <c r="ID318" s="21">
        <v>5</v>
      </c>
      <c r="IE318" s="22" t="s">
        <v>43</v>
      </c>
      <c r="IF318" s="22"/>
      <c r="IG318" s="22"/>
      <c r="IH318" s="22"/>
      <c r="II318" s="22"/>
    </row>
    <row r="319" spans="1:243" s="21" customFormat="1" ht="94.5">
      <c r="A319" s="60">
        <v>11.33</v>
      </c>
      <c r="B319" s="61" t="s">
        <v>343</v>
      </c>
      <c r="C319" s="34"/>
      <c r="D319" s="71"/>
      <c r="E319" s="71"/>
      <c r="F319" s="71"/>
      <c r="G319" s="71"/>
      <c r="H319" s="71"/>
      <c r="I319" s="71"/>
      <c r="J319" s="71"/>
      <c r="K319" s="71"/>
      <c r="L319" s="71"/>
      <c r="M319" s="71"/>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IA319" s="21">
        <v>11.33</v>
      </c>
      <c r="IB319" s="21" t="s">
        <v>343</v>
      </c>
      <c r="IE319" s="22"/>
      <c r="IF319" s="22"/>
      <c r="IG319" s="22"/>
      <c r="IH319" s="22"/>
      <c r="II319" s="22"/>
    </row>
    <row r="320" spans="1:243" s="21" customFormat="1" ht="28.5">
      <c r="A320" s="60">
        <v>11.34</v>
      </c>
      <c r="B320" s="61" t="s">
        <v>344</v>
      </c>
      <c r="C320" s="34"/>
      <c r="D320" s="34">
        <v>3</v>
      </c>
      <c r="E320" s="62" t="s">
        <v>43</v>
      </c>
      <c r="F320" s="65">
        <v>166.37</v>
      </c>
      <c r="G320" s="46"/>
      <c r="H320" s="40"/>
      <c r="I320" s="41" t="s">
        <v>33</v>
      </c>
      <c r="J320" s="42">
        <f t="shared" si="32"/>
        <v>1</v>
      </c>
      <c r="K320" s="40" t="s">
        <v>34</v>
      </c>
      <c r="L320" s="40" t="s">
        <v>4</v>
      </c>
      <c r="M320" s="43"/>
      <c r="N320" s="52"/>
      <c r="O320" s="52"/>
      <c r="P320" s="53"/>
      <c r="Q320" s="52"/>
      <c r="R320" s="52"/>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5">
        <f t="shared" si="33"/>
        <v>499.11</v>
      </c>
      <c r="BB320" s="54">
        <f t="shared" si="34"/>
        <v>499.11</v>
      </c>
      <c r="BC320" s="59" t="str">
        <f t="shared" si="35"/>
        <v>INR  Four Hundred &amp; Ninety Nine  and Paise Eleven Only</v>
      </c>
      <c r="IA320" s="21">
        <v>11.34</v>
      </c>
      <c r="IB320" s="21" t="s">
        <v>344</v>
      </c>
      <c r="ID320" s="21">
        <v>3</v>
      </c>
      <c r="IE320" s="22" t="s">
        <v>43</v>
      </c>
      <c r="IF320" s="22"/>
      <c r="IG320" s="22"/>
      <c r="IH320" s="22"/>
      <c r="II320" s="22"/>
    </row>
    <row r="321" spans="1:243" s="21" customFormat="1" ht="110.25">
      <c r="A321" s="60">
        <v>11.35</v>
      </c>
      <c r="B321" s="61" t="s">
        <v>345</v>
      </c>
      <c r="C321" s="34"/>
      <c r="D321" s="71"/>
      <c r="E321" s="71"/>
      <c r="F321" s="71"/>
      <c r="G321" s="71"/>
      <c r="H321" s="71"/>
      <c r="I321" s="71"/>
      <c r="J321" s="71"/>
      <c r="K321" s="71"/>
      <c r="L321" s="71"/>
      <c r="M321" s="71"/>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IA321" s="21">
        <v>11.35</v>
      </c>
      <c r="IB321" s="21" t="s">
        <v>345</v>
      </c>
      <c r="IE321" s="22"/>
      <c r="IF321" s="22"/>
      <c r="IG321" s="22"/>
      <c r="IH321" s="22"/>
      <c r="II321" s="22"/>
    </row>
    <row r="322" spans="1:243" s="21" customFormat="1" ht="28.5">
      <c r="A322" s="60">
        <v>11.36</v>
      </c>
      <c r="B322" s="61" t="s">
        <v>346</v>
      </c>
      <c r="C322" s="34"/>
      <c r="D322" s="34">
        <v>5</v>
      </c>
      <c r="E322" s="62" t="s">
        <v>44</v>
      </c>
      <c r="F322" s="65">
        <v>50.99</v>
      </c>
      <c r="G322" s="46"/>
      <c r="H322" s="40"/>
      <c r="I322" s="41" t="s">
        <v>33</v>
      </c>
      <c r="J322" s="42">
        <f t="shared" si="32"/>
        <v>1</v>
      </c>
      <c r="K322" s="40" t="s">
        <v>34</v>
      </c>
      <c r="L322" s="40" t="s">
        <v>4</v>
      </c>
      <c r="M322" s="43"/>
      <c r="N322" s="52"/>
      <c r="O322" s="52"/>
      <c r="P322" s="53"/>
      <c r="Q322" s="52"/>
      <c r="R322" s="52"/>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5">
        <f t="shared" si="33"/>
        <v>254.95</v>
      </c>
      <c r="BB322" s="54">
        <f t="shared" si="34"/>
        <v>254.95</v>
      </c>
      <c r="BC322" s="59" t="str">
        <f t="shared" si="35"/>
        <v>INR  Two Hundred &amp; Fifty Four  and Paise Ninety Five Only</v>
      </c>
      <c r="IA322" s="21">
        <v>11.36</v>
      </c>
      <c r="IB322" s="21" t="s">
        <v>346</v>
      </c>
      <c r="ID322" s="21">
        <v>5</v>
      </c>
      <c r="IE322" s="22" t="s">
        <v>44</v>
      </c>
      <c r="IF322" s="22"/>
      <c r="IG322" s="22"/>
      <c r="IH322" s="22"/>
      <c r="II322" s="22"/>
    </row>
    <row r="323" spans="1:243" s="21" customFormat="1" ht="47.25">
      <c r="A323" s="60">
        <v>11.37</v>
      </c>
      <c r="B323" s="61" t="s">
        <v>347</v>
      </c>
      <c r="C323" s="34"/>
      <c r="D323" s="71"/>
      <c r="E323" s="71"/>
      <c r="F323" s="71"/>
      <c r="G323" s="71"/>
      <c r="H323" s="71"/>
      <c r="I323" s="71"/>
      <c r="J323" s="71"/>
      <c r="K323" s="71"/>
      <c r="L323" s="71"/>
      <c r="M323" s="71"/>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IA323" s="21">
        <v>11.37</v>
      </c>
      <c r="IB323" s="21" t="s">
        <v>347</v>
      </c>
      <c r="IE323" s="22"/>
      <c r="IF323" s="22"/>
      <c r="IG323" s="22"/>
      <c r="IH323" s="22"/>
      <c r="II323" s="22"/>
    </row>
    <row r="324" spans="1:243" s="21" customFormat="1" ht="28.5">
      <c r="A324" s="60">
        <v>11.38</v>
      </c>
      <c r="B324" s="61" t="s">
        <v>57</v>
      </c>
      <c r="C324" s="34"/>
      <c r="D324" s="34">
        <v>5</v>
      </c>
      <c r="E324" s="62" t="s">
        <v>43</v>
      </c>
      <c r="F324" s="65">
        <v>112.8</v>
      </c>
      <c r="G324" s="46"/>
      <c r="H324" s="40"/>
      <c r="I324" s="41" t="s">
        <v>33</v>
      </c>
      <c r="J324" s="42">
        <f t="shared" si="32"/>
        <v>1</v>
      </c>
      <c r="K324" s="40" t="s">
        <v>34</v>
      </c>
      <c r="L324" s="40" t="s">
        <v>4</v>
      </c>
      <c r="M324" s="43"/>
      <c r="N324" s="52"/>
      <c r="O324" s="52"/>
      <c r="P324" s="53"/>
      <c r="Q324" s="52"/>
      <c r="R324" s="52"/>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5">
        <f t="shared" si="33"/>
        <v>564</v>
      </c>
      <c r="BB324" s="54">
        <f t="shared" si="34"/>
        <v>564</v>
      </c>
      <c r="BC324" s="59" t="str">
        <f t="shared" si="35"/>
        <v>INR  Five Hundred &amp; Sixty Four  Only</v>
      </c>
      <c r="IA324" s="21">
        <v>11.38</v>
      </c>
      <c r="IB324" s="21" t="s">
        <v>57</v>
      </c>
      <c r="ID324" s="21">
        <v>5</v>
      </c>
      <c r="IE324" s="22" t="s">
        <v>43</v>
      </c>
      <c r="IF324" s="22"/>
      <c r="IG324" s="22"/>
      <c r="IH324" s="22"/>
      <c r="II324" s="22"/>
    </row>
    <row r="325" spans="1:243" s="21" customFormat="1" ht="47.25">
      <c r="A325" s="60">
        <v>11.39</v>
      </c>
      <c r="B325" s="61" t="s">
        <v>348</v>
      </c>
      <c r="C325" s="34"/>
      <c r="D325" s="71"/>
      <c r="E325" s="71"/>
      <c r="F325" s="71"/>
      <c r="G325" s="71"/>
      <c r="H325" s="71"/>
      <c r="I325" s="71"/>
      <c r="J325" s="71"/>
      <c r="K325" s="71"/>
      <c r="L325" s="71"/>
      <c r="M325" s="71"/>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IA325" s="21">
        <v>11.39</v>
      </c>
      <c r="IB325" s="21" t="s">
        <v>348</v>
      </c>
      <c r="IE325" s="22"/>
      <c r="IF325" s="22"/>
      <c r="IG325" s="22"/>
      <c r="IH325" s="22"/>
      <c r="II325" s="22"/>
    </row>
    <row r="326" spans="1:243" s="21" customFormat="1" ht="42.75">
      <c r="A326" s="63">
        <v>11.4</v>
      </c>
      <c r="B326" s="61" t="s">
        <v>57</v>
      </c>
      <c r="C326" s="34"/>
      <c r="D326" s="34">
        <v>30</v>
      </c>
      <c r="E326" s="62" t="s">
        <v>43</v>
      </c>
      <c r="F326" s="65">
        <v>106.58</v>
      </c>
      <c r="G326" s="46"/>
      <c r="H326" s="40"/>
      <c r="I326" s="41" t="s">
        <v>33</v>
      </c>
      <c r="J326" s="42">
        <f t="shared" si="32"/>
        <v>1</v>
      </c>
      <c r="K326" s="40" t="s">
        <v>34</v>
      </c>
      <c r="L326" s="40" t="s">
        <v>4</v>
      </c>
      <c r="M326" s="43"/>
      <c r="N326" s="52"/>
      <c r="O326" s="52"/>
      <c r="P326" s="53"/>
      <c r="Q326" s="52"/>
      <c r="R326" s="52"/>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5">
        <f t="shared" si="33"/>
        <v>3197.4</v>
      </c>
      <c r="BB326" s="54">
        <f t="shared" si="34"/>
        <v>3197.4</v>
      </c>
      <c r="BC326" s="59" t="str">
        <f t="shared" si="35"/>
        <v>INR  Three Thousand One Hundred &amp; Ninety Seven  and Paise Forty Only</v>
      </c>
      <c r="IA326" s="21">
        <v>11.4</v>
      </c>
      <c r="IB326" s="21" t="s">
        <v>57</v>
      </c>
      <c r="ID326" s="21">
        <v>30</v>
      </c>
      <c r="IE326" s="22" t="s">
        <v>43</v>
      </c>
      <c r="IF326" s="22"/>
      <c r="IG326" s="22"/>
      <c r="IH326" s="22"/>
      <c r="II326" s="22"/>
    </row>
    <row r="327" spans="1:243" s="21" customFormat="1" ht="63">
      <c r="A327" s="60">
        <v>11.41</v>
      </c>
      <c r="B327" s="61" t="s">
        <v>349</v>
      </c>
      <c r="C327" s="34"/>
      <c r="D327" s="71"/>
      <c r="E327" s="71"/>
      <c r="F327" s="71"/>
      <c r="G327" s="71"/>
      <c r="H327" s="71"/>
      <c r="I327" s="71"/>
      <c r="J327" s="71"/>
      <c r="K327" s="71"/>
      <c r="L327" s="71"/>
      <c r="M327" s="71"/>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IA327" s="21">
        <v>11.41</v>
      </c>
      <c r="IB327" s="21" t="s">
        <v>349</v>
      </c>
      <c r="IE327" s="22"/>
      <c r="IF327" s="22"/>
      <c r="IG327" s="22"/>
      <c r="IH327" s="22"/>
      <c r="II327" s="22"/>
    </row>
    <row r="328" spans="1:243" s="21" customFormat="1" ht="63">
      <c r="A328" s="60">
        <v>11.42</v>
      </c>
      <c r="B328" s="61" t="s">
        <v>87</v>
      </c>
      <c r="C328" s="34"/>
      <c r="D328" s="34">
        <v>30</v>
      </c>
      <c r="E328" s="62" t="s">
        <v>43</v>
      </c>
      <c r="F328" s="65">
        <v>155.33</v>
      </c>
      <c r="G328" s="46"/>
      <c r="H328" s="40"/>
      <c r="I328" s="41" t="s">
        <v>33</v>
      </c>
      <c r="J328" s="42">
        <f t="shared" si="32"/>
        <v>1</v>
      </c>
      <c r="K328" s="40" t="s">
        <v>34</v>
      </c>
      <c r="L328" s="40" t="s">
        <v>4</v>
      </c>
      <c r="M328" s="43"/>
      <c r="N328" s="52"/>
      <c r="O328" s="52"/>
      <c r="P328" s="53"/>
      <c r="Q328" s="52"/>
      <c r="R328" s="52"/>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5">
        <f t="shared" si="33"/>
        <v>4659.9</v>
      </c>
      <c r="BB328" s="54">
        <f t="shared" si="34"/>
        <v>4659.9</v>
      </c>
      <c r="BC328" s="59" t="str">
        <f t="shared" si="35"/>
        <v>INR  Four Thousand Six Hundred &amp; Fifty Nine  and Paise Ninety Only</v>
      </c>
      <c r="IA328" s="21">
        <v>11.42</v>
      </c>
      <c r="IB328" s="21" t="s">
        <v>87</v>
      </c>
      <c r="ID328" s="21">
        <v>30</v>
      </c>
      <c r="IE328" s="22" t="s">
        <v>43</v>
      </c>
      <c r="IF328" s="22"/>
      <c r="IG328" s="22"/>
      <c r="IH328" s="22"/>
      <c r="II328" s="22"/>
    </row>
    <row r="329" spans="1:243" s="21" customFormat="1" ht="15.75">
      <c r="A329" s="60">
        <v>11.43</v>
      </c>
      <c r="B329" s="61" t="s">
        <v>350</v>
      </c>
      <c r="C329" s="34"/>
      <c r="D329" s="71"/>
      <c r="E329" s="71"/>
      <c r="F329" s="71"/>
      <c r="G329" s="71"/>
      <c r="H329" s="71"/>
      <c r="I329" s="71"/>
      <c r="J329" s="71"/>
      <c r="K329" s="71"/>
      <c r="L329" s="71"/>
      <c r="M329" s="71"/>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IA329" s="21">
        <v>11.43</v>
      </c>
      <c r="IB329" s="21" t="s">
        <v>350</v>
      </c>
      <c r="IE329" s="22"/>
      <c r="IF329" s="22"/>
      <c r="IG329" s="22"/>
      <c r="IH329" s="22"/>
      <c r="II329" s="22"/>
    </row>
    <row r="330" spans="1:243" s="21" customFormat="1" ht="31.5">
      <c r="A330" s="60">
        <v>11.44</v>
      </c>
      <c r="B330" s="61" t="s">
        <v>351</v>
      </c>
      <c r="C330" s="34"/>
      <c r="D330" s="34">
        <v>1</v>
      </c>
      <c r="E330" s="62" t="s">
        <v>43</v>
      </c>
      <c r="F330" s="65">
        <v>307.89</v>
      </c>
      <c r="G330" s="46"/>
      <c r="H330" s="40"/>
      <c r="I330" s="41" t="s">
        <v>33</v>
      </c>
      <c r="J330" s="42">
        <f t="shared" si="32"/>
        <v>1</v>
      </c>
      <c r="K330" s="40" t="s">
        <v>34</v>
      </c>
      <c r="L330" s="40" t="s">
        <v>4</v>
      </c>
      <c r="M330" s="43"/>
      <c r="N330" s="52"/>
      <c r="O330" s="52"/>
      <c r="P330" s="53"/>
      <c r="Q330" s="52"/>
      <c r="R330" s="52"/>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5">
        <f t="shared" si="33"/>
        <v>307.89</v>
      </c>
      <c r="BB330" s="54">
        <f t="shared" si="34"/>
        <v>307.89</v>
      </c>
      <c r="BC330" s="59" t="str">
        <f t="shared" si="35"/>
        <v>INR  Three Hundred &amp; Seven  and Paise Eighty Nine Only</v>
      </c>
      <c r="IA330" s="21">
        <v>11.44</v>
      </c>
      <c r="IB330" s="21" t="s">
        <v>351</v>
      </c>
      <c r="ID330" s="21">
        <v>1</v>
      </c>
      <c r="IE330" s="22" t="s">
        <v>43</v>
      </c>
      <c r="IF330" s="22"/>
      <c r="IG330" s="22"/>
      <c r="IH330" s="22"/>
      <c r="II330" s="22"/>
    </row>
    <row r="331" spans="1:243" s="21" customFormat="1" ht="63">
      <c r="A331" s="60">
        <v>11.45</v>
      </c>
      <c r="B331" s="61" t="s">
        <v>352</v>
      </c>
      <c r="C331" s="34"/>
      <c r="D331" s="34">
        <v>100</v>
      </c>
      <c r="E331" s="62" t="s">
        <v>642</v>
      </c>
      <c r="F331" s="65">
        <v>4.12</v>
      </c>
      <c r="G331" s="46"/>
      <c r="H331" s="40"/>
      <c r="I331" s="41" t="s">
        <v>33</v>
      </c>
      <c r="J331" s="42">
        <f t="shared" si="32"/>
        <v>1</v>
      </c>
      <c r="K331" s="40" t="s">
        <v>34</v>
      </c>
      <c r="L331" s="40" t="s">
        <v>4</v>
      </c>
      <c r="M331" s="43"/>
      <c r="N331" s="52"/>
      <c r="O331" s="52"/>
      <c r="P331" s="53"/>
      <c r="Q331" s="52"/>
      <c r="R331" s="52"/>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5">
        <f t="shared" si="33"/>
        <v>412</v>
      </c>
      <c r="BB331" s="54">
        <f t="shared" si="34"/>
        <v>412</v>
      </c>
      <c r="BC331" s="59" t="str">
        <f t="shared" si="35"/>
        <v>INR  Four Hundred &amp; Twelve  Only</v>
      </c>
      <c r="IA331" s="21">
        <v>11.45</v>
      </c>
      <c r="IB331" s="21" t="s">
        <v>352</v>
      </c>
      <c r="ID331" s="21">
        <v>100</v>
      </c>
      <c r="IE331" s="22" t="s">
        <v>642</v>
      </c>
      <c r="IF331" s="22"/>
      <c r="IG331" s="22"/>
      <c r="IH331" s="22"/>
      <c r="II331" s="22"/>
    </row>
    <row r="332" spans="1:243" s="21" customFormat="1" ht="142.5" customHeight="1">
      <c r="A332" s="60">
        <v>11.46</v>
      </c>
      <c r="B332" s="61" t="s">
        <v>353</v>
      </c>
      <c r="C332" s="34"/>
      <c r="D332" s="34">
        <v>2</v>
      </c>
      <c r="E332" s="62" t="s">
        <v>44</v>
      </c>
      <c r="F332" s="65">
        <v>76.06</v>
      </c>
      <c r="G332" s="46"/>
      <c r="H332" s="40"/>
      <c r="I332" s="41" t="s">
        <v>33</v>
      </c>
      <c r="J332" s="42">
        <f t="shared" si="32"/>
        <v>1</v>
      </c>
      <c r="K332" s="40" t="s">
        <v>34</v>
      </c>
      <c r="L332" s="40" t="s">
        <v>4</v>
      </c>
      <c r="M332" s="43"/>
      <c r="N332" s="52"/>
      <c r="O332" s="52"/>
      <c r="P332" s="53"/>
      <c r="Q332" s="52"/>
      <c r="R332" s="52"/>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5">
        <f t="shared" si="33"/>
        <v>152.12</v>
      </c>
      <c r="BB332" s="54">
        <f t="shared" si="34"/>
        <v>152.12</v>
      </c>
      <c r="BC332" s="59" t="str">
        <f t="shared" si="35"/>
        <v>INR  One Hundred &amp; Fifty Two  and Paise Twelve Only</v>
      </c>
      <c r="IA332" s="21">
        <v>11.46</v>
      </c>
      <c r="IB332" s="21" t="s">
        <v>353</v>
      </c>
      <c r="ID332" s="21">
        <v>2</v>
      </c>
      <c r="IE332" s="22" t="s">
        <v>44</v>
      </c>
      <c r="IF332" s="22"/>
      <c r="IG332" s="22"/>
      <c r="IH332" s="22"/>
      <c r="II332" s="22"/>
    </row>
    <row r="333" spans="1:243" s="21" customFormat="1" ht="94.5">
      <c r="A333" s="60">
        <v>11.47</v>
      </c>
      <c r="B333" s="61" t="s">
        <v>88</v>
      </c>
      <c r="C333" s="34"/>
      <c r="D333" s="34">
        <v>500</v>
      </c>
      <c r="E333" s="62" t="s">
        <v>43</v>
      </c>
      <c r="F333" s="65">
        <v>100.96</v>
      </c>
      <c r="G333" s="46"/>
      <c r="H333" s="40"/>
      <c r="I333" s="41" t="s">
        <v>33</v>
      </c>
      <c r="J333" s="42">
        <f t="shared" si="32"/>
        <v>1</v>
      </c>
      <c r="K333" s="40" t="s">
        <v>34</v>
      </c>
      <c r="L333" s="40" t="s">
        <v>4</v>
      </c>
      <c r="M333" s="43"/>
      <c r="N333" s="52"/>
      <c r="O333" s="52"/>
      <c r="P333" s="53"/>
      <c r="Q333" s="52"/>
      <c r="R333" s="52"/>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5">
        <f t="shared" si="33"/>
        <v>50480</v>
      </c>
      <c r="BB333" s="54">
        <f t="shared" si="34"/>
        <v>50480</v>
      </c>
      <c r="BC333" s="59" t="str">
        <f t="shared" si="35"/>
        <v>INR  Fifty Thousand Four Hundred &amp; Eighty  Only</v>
      </c>
      <c r="IA333" s="21">
        <v>11.47</v>
      </c>
      <c r="IB333" s="21" t="s">
        <v>88</v>
      </c>
      <c r="ID333" s="21">
        <v>500</v>
      </c>
      <c r="IE333" s="22" t="s">
        <v>43</v>
      </c>
      <c r="IF333" s="22"/>
      <c r="IG333" s="22"/>
      <c r="IH333" s="22"/>
      <c r="II333" s="22"/>
    </row>
    <row r="334" spans="1:243" s="21" customFormat="1" ht="63">
      <c r="A334" s="60">
        <v>11.48</v>
      </c>
      <c r="B334" s="61" t="s">
        <v>354</v>
      </c>
      <c r="C334" s="34"/>
      <c r="D334" s="71"/>
      <c r="E334" s="71"/>
      <c r="F334" s="71"/>
      <c r="G334" s="71"/>
      <c r="H334" s="71"/>
      <c r="I334" s="71"/>
      <c r="J334" s="71"/>
      <c r="K334" s="71"/>
      <c r="L334" s="71"/>
      <c r="M334" s="71"/>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IA334" s="21">
        <v>11.48</v>
      </c>
      <c r="IB334" s="21" t="s">
        <v>354</v>
      </c>
      <c r="IE334" s="22"/>
      <c r="IF334" s="22"/>
      <c r="IG334" s="22"/>
      <c r="IH334" s="22"/>
      <c r="II334" s="22"/>
    </row>
    <row r="335" spans="1:243" s="21" customFormat="1" ht="63">
      <c r="A335" s="60">
        <v>11.49</v>
      </c>
      <c r="B335" s="61" t="s">
        <v>355</v>
      </c>
      <c r="C335" s="34"/>
      <c r="D335" s="34">
        <v>10</v>
      </c>
      <c r="E335" s="62" t="s">
        <v>43</v>
      </c>
      <c r="F335" s="65">
        <v>50.02</v>
      </c>
      <c r="G335" s="46"/>
      <c r="H335" s="40"/>
      <c r="I335" s="41" t="s">
        <v>33</v>
      </c>
      <c r="J335" s="42">
        <f t="shared" si="32"/>
        <v>1</v>
      </c>
      <c r="K335" s="40" t="s">
        <v>34</v>
      </c>
      <c r="L335" s="40" t="s">
        <v>4</v>
      </c>
      <c r="M335" s="43"/>
      <c r="N335" s="52"/>
      <c r="O335" s="52"/>
      <c r="P335" s="53"/>
      <c r="Q335" s="52"/>
      <c r="R335" s="52"/>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5">
        <f t="shared" si="33"/>
        <v>500.2</v>
      </c>
      <c r="BB335" s="54">
        <f t="shared" si="34"/>
        <v>500.2</v>
      </c>
      <c r="BC335" s="59" t="str">
        <f t="shared" si="35"/>
        <v>INR  Five Hundred    and Paise Twenty Only</v>
      </c>
      <c r="IA335" s="21">
        <v>11.49</v>
      </c>
      <c r="IB335" s="21" t="s">
        <v>355</v>
      </c>
      <c r="ID335" s="21">
        <v>10</v>
      </c>
      <c r="IE335" s="22" t="s">
        <v>43</v>
      </c>
      <c r="IF335" s="22"/>
      <c r="IG335" s="22"/>
      <c r="IH335" s="22"/>
      <c r="II335" s="22"/>
    </row>
    <row r="336" spans="1:243" s="21" customFormat="1" ht="31.5">
      <c r="A336" s="63">
        <v>11.5</v>
      </c>
      <c r="B336" s="61" t="s">
        <v>333</v>
      </c>
      <c r="C336" s="34"/>
      <c r="D336" s="71"/>
      <c r="E336" s="71"/>
      <c r="F336" s="71"/>
      <c r="G336" s="71"/>
      <c r="H336" s="71"/>
      <c r="I336" s="71"/>
      <c r="J336" s="71"/>
      <c r="K336" s="71"/>
      <c r="L336" s="71"/>
      <c r="M336" s="71"/>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IA336" s="21">
        <v>11.5</v>
      </c>
      <c r="IB336" s="21" t="s">
        <v>333</v>
      </c>
      <c r="IE336" s="22"/>
      <c r="IF336" s="22"/>
      <c r="IG336" s="22"/>
      <c r="IH336" s="22"/>
      <c r="II336" s="22"/>
    </row>
    <row r="337" spans="1:243" s="21" customFormat="1" ht="28.5">
      <c r="A337" s="60">
        <v>11.51</v>
      </c>
      <c r="B337" s="61" t="s">
        <v>356</v>
      </c>
      <c r="C337" s="34"/>
      <c r="D337" s="34">
        <v>750</v>
      </c>
      <c r="E337" s="62" t="s">
        <v>43</v>
      </c>
      <c r="F337" s="65">
        <v>14.69</v>
      </c>
      <c r="G337" s="46"/>
      <c r="H337" s="40"/>
      <c r="I337" s="41" t="s">
        <v>33</v>
      </c>
      <c r="J337" s="42">
        <f t="shared" si="32"/>
        <v>1</v>
      </c>
      <c r="K337" s="40" t="s">
        <v>34</v>
      </c>
      <c r="L337" s="40" t="s">
        <v>4</v>
      </c>
      <c r="M337" s="43"/>
      <c r="N337" s="52"/>
      <c r="O337" s="52"/>
      <c r="P337" s="53"/>
      <c r="Q337" s="52"/>
      <c r="R337" s="52"/>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5">
        <f t="shared" si="33"/>
        <v>11017.5</v>
      </c>
      <c r="BB337" s="54">
        <f t="shared" si="34"/>
        <v>11017.5</v>
      </c>
      <c r="BC337" s="59" t="str">
        <f t="shared" si="35"/>
        <v>INR  Eleven Thousand  &amp;Seventeen  and Paise Fifty Only</v>
      </c>
      <c r="IA337" s="21">
        <v>11.51</v>
      </c>
      <c r="IB337" s="21" t="s">
        <v>356</v>
      </c>
      <c r="ID337" s="21">
        <v>750</v>
      </c>
      <c r="IE337" s="22" t="s">
        <v>43</v>
      </c>
      <c r="IF337" s="22"/>
      <c r="IG337" s="22"/>
      <c r="IH337" s="22"/>
      <c r="II337" s="22"/>
    </row>
    <row r="338" spans="1:243" s="21" customFormat="1" ht="78.75">
      <c r="A338" s="60">
        <v>11.52</v>
      </c>
      <c r="B338" s="61" t="s">
        <v>357</v>
      </c>
      <c r="C338" s="34"/>
      <c r="D338" s="34">
        <v>500</v>
      </c>
      <c r="E338" s="62" t="s">
        <v>43</v>
      </c>
      <c r="F338" s="65">
        <v>12.45</v>
      </c>
      <c r="G338" s="46"/>
      <c r="H338" s="40"/>
      <c r="I338" s="41" t="s">
        <v>33</v>
      </c>
      <c r="J338" s="42">
        <f t="shared" si="32"/>
        <v>1</v>
      </c>
      <c r="K338" s="40" t="s">
        <v>34</v>
      </c>
      <c r="L338" s="40" t="s">
        <v>4</v>
      </c>
      <c r="M338" s="43"/>
      <c r="N338" s="52"/>
      <c r="O338" s="52"/>
      <c r="P338" s="53"/>
      <c r="Q338" s="52"/>
      <c r="R338" s="52"/>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5">
        <f t="shared" si="33"/>
        <v>6225</v>
      </c>
      <c r="BB338" s="54">
        <f t="shared" si="34"/>
        <v>6225</v>
      </c>
      <c r="BC338" s="59" t="str">
        <f t="shared" si="35"/>
        <v>INR  Six Thousand Two Hundred &amp; Twenty Five  Only</v>
      </c>
      <c r="IA338" s="21">
        <v>11.52</v>
      </c>
      <c r="IB338" s="21" t="s">
        <v>357</v>
      </c>
      <c r="ID338" s="21">
        <v>500</v>
      </c>
      <c r="IE338" s="22" t="s">
        <v>43</v>
      </c>
      <c r="IF338" s="22"/>
      <c r="IG338" s="22"/>
      <c r="IH338" s="22"/>
      <c r="II338" s="22"/>
    </row>
    <row r="339" spans="1:243" s="21" customFormat="1" ht="78.75">
      <c r="A339" s="60">
        <v>11.53</v>
      </c>
      <c r="B339" s="61" t="s">
        <v>358</v>
      </c>
      <c r="C339" s="34"/>
      <c r="D339" s="71"/>
      <c r="E339" s="71"/>
      <c r="F339" s="71"/>
      <c r="G339" s="71"/>
      <c r="H339" s="71"/>
      <c r="I339" s="71"/>
      <c r="J339" s="71"/>
      <c r="K339" s="71"/>
      <c r="L339" s="71"/>
      <c r="M339" s="71"/>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IA339" s="21">
        <v>11.53</v>
      </c>
      <c r="IB339" s="21" t="s">
        <v>358</v>
      </c>
      <c r="IE339" s="22"/>
      <c r="IF339" s="22"/>
      <c r="IG339" s="22"/>
      <c r="IH339" s="22"/>
      <c r="II339" s="22"/>
    </row>
    <row r="340" spans="1:243" s="21" customFormat="1" ht="28.5">
      <c r="A340" s="60">
        <v>11.54</v>
      </c>
      <c r="B340" s="61" t="s">
        <v>89</v>
      </c>
      <c r="C340" s="34"/>
      <c r="D340" s="34">
        <v>2000</v>
      </c>
      <c r="E340" s="62" t="s">
        <v>43</v>
      </c>
      <c r="F340" s="65">
        <v>47.61</v>
      </c>
      <c r="G340" s="46"/>
      <c r="H340" s="40"/>
      <c r="I340" s="41" t="s">
        <v>33</v>
      </c>
      <c r="J340" s="42">
        <f t="shared" si="32"/>
        <v>1</v>
      </c>
      <c r="K340" s="40" t="s">
        <v>34</v>
      </c>
      <c r="L340" s="40" t="s">
        <v>4</v>
      </c>
      <c r="M340" s="43"/>
      <c r="N340" s="52"/>
      <c r="O340" s="52"/>
      <c r="P340" s="53"/>
      <c r="Q340" s="52"/>
      <c r="R340" s="52"/>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5">
        <f t="shared" si="33"/>
        <v>95220</v>
      </c>
      <c r="BB340" s="54">
        <f t="shared" si="34"/>
        <v>95220</v>
      </c>
      <c r="BC340" s="59" t="str">
        <f t="shared" si="35"/>
        <v>INR  Ninety Five Thousand Two Hundred &amp; Twenty  Only</v>
      </c>
      <c r="IA340" s="21">
        <v>11.54</v>
      </c>
      <c r="IB340" s="21" t="s">
        <v>89</v>
      </c>
      <c r="ID340" s="21">
        <v>2000</v>
      </c>
      <c r="IE340" s="22" t="s">
        <v>43</v>
      </c>
      <c r="IF340" s="22"/>
      <c r="IG340" s="22"/>
      <c r="IH340" s="22"/>
      <c r="II340" s="22"/>
    </row>
    <row r="341" spans="1:243" s="21" customFormat="1" ht="94.5">
      <c r="A341" s="60">
        <v>11.55</v>
      </c>
      <c r="B341" s="61" t="s">
        <v>90</v>
      </c>
      <c r="C341" s="34"/>
      <c r="D341" s="34">
        <v>500</v>
      </c>
      <c r="E341" s="62" t="s">
        <v>43</v>
      </c>
      <c r="F341" s="65">
        <v>16</v>
      </c>
      <c r="G341" s="46"/>
      <c r="H341" s="40"/>
      <c r="I341" s="41" t="s">
        <v>33</v>
      </c>
      <c r="J341" s="42">
        <f t="shared" si="32"/>
        <v>1</v>
      </c>
      <c r="K341" s="40" t="s">
        <v>34</v>
      </c>
      <c r="L341" s="40" t="s">
        <v>4</v>
      </c>
      <c r="M341" s="43"/>
      <c r="N341" s="52"/>
      <c r="O341" s="52"/>
      <c r="P341" s="53"/>
      <c r="Q341" s="52"/>
      <c r="R341" s="52"/>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5">
        <f t="shared" si="33"/>
        <v>8000</v>
      </c>
      <c r="BB341" s="54">
        <f t="shared" si="34"/>
        <v>8000</v>
      </c>
      <c r="BC341" s="59" t="str">
        <f t="shared" si="35"/>
        <v>INR  Eight Thousand    Only</v>
      </c>
      <c r="IA341" s="21">
        <v>11.55</v>
      </c>
      <c r="IB341" s="21" t="s">
        <v>90</v>
      </c>
      <c r="ID341" s="21">
        <v>500</v>
      </c>
      <c r="IE341" s="22" t="s">
        <v>43</v>
      </c>
      <c r="IF341" s="22"/>
      <c r="IG341" s="22"/>
      <c r="IH341" s="22"/>
      <c r="II341" s="22"/>
    </row>
    <row r="342" spans="1:243" s="21" customFormat="1" ht="47.25">
      <c r="A342" s="60">
        <v>11.56</v>
      </c>
      <c r="B342" s="61" t="s">
        <v>359</v>
      </c>
      <c r="C342" s="34"/>
      <c r="D342" s="71"/>
      <c r="E342" s="71"/>
      <c r="F342" s="71"/>
      <c r="G342" s="71"/>
      <c r="H342" s="71"/>
      <c r="I342" s="71"/>
      <c r="J342" s="71"/>
      <c r="K342" s="71"/>
      <c r="L342" s="71"/>
      <c r="M342" s="71"/>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IA342" s="21">
        <v>11.56</v>
      </c>
      <c r="IB342" s="21" t="s">
        <v>359</v>
      </c>
      <c r="IE342" s="22"/>
      <c r="IF342" s="22"/>
      <c r="IG342" s="22"/>
      <c r="IH342" s="22"/>
      <c r="II342" s="22"/>
    </row>
    <row r="343" spans="1:243" s="21" customFormat="1" ht="28.5">
      <c r="A343" s="60">
        <v>11.57</v>
      </c>
      <c r="B343" s="61" t="s">
        <v>91</v>
      </c>
      <c r="C343" s="34"/>
      <c r="D343" s="34">
        <v>1</v>
      </c>
      <c r="E343" s="62" t="s">
        <v>43</v>
      </c>
      <c r="F343" s="65">
        <v>74.22</v>
      </c>
      <c r="G343" s="46"/>
      <c r="H343" s="40"/>
      <c r="I343" s="41" t="s">
        <v>33</v>
      </c>
      <c r="J343" s="42">
        <f t="shared" si="32"/>
        <v>1</v>
      </c>
      <c r="K343" s="40" t="s">
        <v>34</v>
      </c>
      <c r="L343" s="40" t="s">
        <v>4</v>
      </c>
      <c r="M343" s="43"/>
      <c r="N343" s="52"/>
      <c r="O343" s="52"/>
      <c r="P343" s="53"/>
      <c r="Q343" s="52"/>
      <c r="R343" s="52"/>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5">
        <f t="shared" si="33"/>
        <v>74.22</v>
      </c>
      <c r="BB343" s="54">
        <f t="shared" si="34"/>
        <v>74.22</v>
      </c>
      <c r="BC343" s="59" t="str">
        <f t="shared" si="35"/>
        <v>INR  Seventy Four and Paise Twenty Two Only</v>
      </c>
      <c r="IA343" s="21">
        <v>11.57</v>
      </c>
      <c r="IB343" s="21" t="s">
        <v>91</v>
      </c>
      <c r="ID343" s="21">
        <v>1</v>
      </c>
      <c r="IE343" s="22" t="s">
        <v>43</v>
      </c>
      <c r="IF343" s="22"/>
      <c r="IG343" s="22"/>
      <c r="IH343" s="22"/>
      <c r="II343" s="22"/>
    </row>
    <row r="344" spans="1:243" s="21" customFormat="1" ht="63">
      <c r="A344" s="60">
        <v>11.58</v>
      </c>
      <c r="B344" s="61" t="s">
        <v>349</v>
      </c>
      <c r="C344" s="34"/>
      <c r="D344" s="71"/>
      <c r="E344" s="71"/>
      <c r="F344" s="71"/>
      <c r="G344" s="71"/>
      <c r="H344" s="71"/>
      <c r="I344" s="71"/>
      <c r="J344" s="71"/>
      <c r="K344" s="71"/>
      <c r="L344" s="71"/>
      <c r="M344" s="71"/>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IA344" s="21">
        <v>11.58</v>
      </c>
      <c r="IB344" s="21" t="s">
        <v>349</v>
      </c>
      <c r="IE344" s="22"/>
      <c r="IF344" s="22"/>
      <c r="IG344" s="22"/>
      <c r="IH344" s="22"/>
      <c r="II344" s="22"/>
    </row>
    <row r="345" spans="1:243" s="21" customFormat="1" ht="28.5">
      <c r="A345" s="60">
        <v>11.59</v>
      </c>
      <c r="B345" s="61" t="s">
        <v>91</v>
      </c>
      <c r="C345" s="34"/>
      <c r="D345" s="34">
        <v>750</v>
      </c>
      <c r="E345" s="62" t="s">
        <v>43</v>
      </c>
      <c r="F345" s="65">
        <v>70.1</v>
      </c>
      <c r="G345" s="46"/>
      <c r="H345" s="40"/>
      <c r="I345" s="41" t="s">
        <v>33</v>
      </c>
      <c r="J345" s="42">
        <f t="shared" si="32"/>
        <v>1</v>
      </c>
      <c r="K345" s="40" t="s">
        <v>34</v>
      </c>
      <c r="L345" s="40" t="s">
        <v>4</v>
      </c>
      <c r="M345" s="43"/>
      <c r="N345" s="52"/>
      <c r="O345" s="52"/>
      <c r="P345" s="53"/>
      <c r="Q345" s="52"/>
      <c r="R345" s="52"/>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5">
        <f t="shared" si="33"/>
        <v>52575</v>
      </c>
      <c r="BB345" s="54">
        <f t="shared" si="34"/>
        <v>52575</v>
      </c>
      <c r="BC345" s="59" t="str">
        <f t="shared" si="35"/>
        <v>INR  Fifty Two Thousand Five Hundred &amp; Seventy Five  Only</v>
      </c>
      <c r="IA345" s="21">
        <v>11.59</v>
      </c>
      <c r="IB345" s="21" t="s">
        <v>91</v>
      </c>
      <c r="ID345" s="21">
        <v>750</v>
      </c>
      <c r="IE345" s="22" t="s">
        <v>43</v>
      </c>
      <c r="IF345" s="22"/>
      <c r="IG345" s="22"/>
      <c r="IH345" s="22"/>
      <c r="II345" s="22"/>
    </row>
    <row r="346" spans="1:243" s="21" customFormat="1" ht="15.75">
      <c r="A346" s="63">
        <v>11.6</v>
      </c>
      <c r="B346" s="61" t="s">
        <v>350</v>
      </c>
      <c r="C346" s="34"/>
      <c r="D346" s="71"/>
      <c r="E346" s="71"/>
      <c r="F346" s="71"/>
      <c r="G346" s="71"/>
      <c r="H346" s="71"/>
      <c r="I346" s="71"/>
      <c r="J346" s="71"/>
      <c r="K346" s="71"/>
      <c r="L346" s="71"/>
      <c r="M346" s="71"/>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IA346" s="21">
        <v>11.6</v>
      </c>
      <c r="IB346" s="21" t="s">
        <v>350</v>
      </c>
      <c r="IE346" s="22"/>
      <c r="IF346" s="22"/>
      <c r="IG346" s="22"/>
      <c r="IH346" s="22"/>
      <c r="II346" s="22"/>
    </row>
    <row r="347" spans="1:243" s="21" customFormat="1" ht="28.5">
      <c r="A347" s="60">
        <v>11.61</v>
      </c>
      <c r="B347" s="61" t="s">
        <v>91</v>
      </c>
      <c r="C347" s="34"/>
      <c r="D347" s="34">
        <v>1</v>
      </c>
      <c r="E347" s="62" t="s">
        <v>43</v>
      </c>
      <c r="F347" s="65">
        <v>155.06</v>
      </c>
      <c r="G347" s="46"/>
      <c r="H347" s="40"/>
      <c r="I347" s="41" t="s">
        <v>33</v>
      </c>
      <c r="J347" s="42">
        <f t="shared" si="32"/>
        <v>1</v>
      </c>
      <c r="K347" s="40" t="s">
        <v>34</v>
      </c>
      <c r="L347" s="40" t="s">
        <v>4</v>
      </c>
      <c r="M347" s="43"/>
      <c r="N347" s="52"/>
      <c r="O347" s="52"/>
      <c r="P347" s="53"/>
      <c r="Q347" s="52"/>
      <c r="R347" s="52"/>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5">
        <f t="shared" si="33"/>
        <v>155.06</v>
      </c>
      <c r="BB347" s="54">
        <f t="shared" si="34"/>
        <v>155.06</v>
      </c>
      <c r="BC347" s="59" t="str">
        <f t="shared" si="35"/>
        <v>INR  One Hundred &amp; Fifty Five  and Paise Six Only</v>
      </c>
      <c r="IA347" s="21">
        <v>11.61</v>
      </c>
      <c r="IB347" s="21" t="s">
        <v>91</v>
      </c>
      <c r="ID347" s="21">
        <v>1</v>
      </c>
      <c r="IE347" s="22" t="s">
        <v>43</v>
      </c>
      <c r="IF347" s="22"/>
      <c r="IG347" s="22"/>
      <c r="IH347" s="22"/>
      <c r="II347" s="22"/>
    </row>
    <row r="348" spans="1:243" s="21" customFormat="1" ht="94.5">
      <c r="A348" s="60">
        <v>11.62</v>
      </c>
      <c r="B348" s="61" t="s">
        <v>360</v>
      </c>
      <c r="C348" s="34"/>
      <c r="D348" s="71"/>
      <c r="E348" s="71"/>
      <c r="F348" s="71"/>
      <c r="G348" s="71"/>
      <c r="H348" s="71"/>
      <c r="I348" s="71"/>
      <c r="J348" s="71"/>
      <c r="K348" s="71"/>
      <c r="L348" s="71"/>
      <c r="M348" s="71"/>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IA348" s="21">
        <v>11.62</v>
      </c>
      <c r="IB348" s="21" t="s">
        <v>360</v>
      </c>
      <c r="IE348" s="22"/>
      <c r="IF348" s="22"/>
      <c r="IG348" s="22"/>
      <c r="IH348" s="22"/>
      <c r="II348" s="22"/>
    </row>
    <row r="349" spans="1:243" s="21" customFormat="1" ht="28.5">
      <c r="A349" s="60">
        <v>11.63</v>
      </c>
      <c r="B349" s="61" t="s">
        <v>91</v>
      </c>
      <c r="C349" s="34"/>
      <c r="D349" s="34">
        <v>100</v>
      </c>
      <c r="E349" s="62" t="s">
        <v>43</v>
      </c>
      <c r="F349" s="65">
        <v>42.13</v>
      </c>
      <c r="G349" s="46"/>
      <c r="H349" s="40"/>
      <c r="I349" s="41" t="s">
        <v>33</v>
      </c>
      <c r="J349" s="42">
        <f t="shared" si="32"/>
        <v>1</v>
      </c>
      <c r="K349" s="40" t="s">
        <v>34</v>
      </c>
      <c r="L349" s="40" t="s">
        <v>4</v>
      </c>
      <c r="M349" s="43"/>
      <c r="N349" s="52"/>
      <c r="O349" s="52"/>
      <c r="P349" s="53"/>
      <c r="Q349" s="52"/>
      <c r="R349" s="52"/>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5">
        <f t="shared" si="33"/>
        <v>4213</v>
      </c>
      <c r="BB349" s="54">
        <f t="shared" si="34"/>
        <v>4213</v>
      </c>
      <c r="BC349" s="59" t="str">
        <f t="shared" si="35"/>
        <v>INR  Four Thousand Two Hundred &amp; Thirteen  Only</v>
      </c>
      <c r="IA349" s="21">
        <v>11.63</v>
      </c>
      <c r="IB349" s="21" t="s">
        <v>91</v>
      </c>
      <c r="ID349" s="21">
        <v>100</v>
      </c>
      <c r="IE349" s="22" t="s">
        <v>43</v>
      </c>
      <c r="IF349" s="22"/>
      <c r="IG349" s="22"/>
      <c r="IH349" s="22"/>
      <c r="II349" s="22"/>
    </row>
    <row r="350" spans="1:243" s="21" customFormat="1" ht="31.5">
      <c r="A350" s="60">
        <v>11.64</v>
      </c>
      <c r="B350" s="61" t="s">
        <v>335</v>
      </c>
      <c r="C350" s="34"/>
      <c r="D350" s="71"/>
      <c r="E350" s="71"/>
      <c r="F350" s="71"/>
      <c r="G350" s="71"/>
      <c r="H350" s="71"/>
      <c r="I350" s="71"/>
      <c r="J350" s="71"/>
      <c r="K350" s="71"/>
      <c r="L350" s="71"/>
      <c r="M350" s="71"/>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IA350" s="21">
        <v>11.64</v>
      </c>
      <c r="IB350" s="21" t="s">
        <v>335</v>
      </c>
      <c r="IE350" s="22"/>
      <c r="IF350" s="22"/>
      <c r="IG350" s="22"/>
      <c r="IH350" s="22"/>
      <c r="II350" s="22"/>
    </row>
    <row r="351" spans="1:243" s="21" customFormat="1" ht="78.75">
      <c r="A351" s="60">
        <v>11.65</v>
      </c>
      <c r="B351" s="61" t="s">
        <v>361</v>
      </c>
      <c r="C351" s="34"/>
      <c r="D351" s="34">
        <v>5</v>
      </c>
      <c r="E351" s="62" t="s">
        <v>43</v>
      </c>
      <c r="F351" s="65">
        <v>76.46</v>
      </c>
      <c r="G351" s="46"/>
      <c r="H351" s="40"/>
      <c r="I351" s="41" t="s">
        <v>33</v>
      </c>
      <c r="J351" s="42">
        <f t="shared" si="32"/>
        <v>1</v>
      </c>
      <c r="K351" s="40" t="s">
        <v>34</v>
      </c>
      <c r="L351" s="40" t="s">
        <v>4</v>
      </c>
      <c r="M351" s="43"/>
      <c r="N351" s="52"/>
      <c r="O351" s="52"/>
      <c r="P351" s="53"/>
      <c r="Q351" s="52"/>
      <c r="R351" s="52"/>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5">
        <f t="shared" si="33"/>
        <v>382.3</v>
      </c>
      <c r="BB351" s="54">
        <f t="shared" si="34"/>
        <v>382.3</v>
      </c>
      <c r="BC351" s="59" t="str">
        <f t="shared" si="35"/>
        <v>INR  Three Hundred &amp; Eighty Two  and Paise Thirty Only</v>
      </c>
      <c r="IA351" s="21">
        <v>11.65</v>
      </c>
      <c r="IB351" s="21" t="s">
        <v>361</v>
      </c>
      <c r="ID351" s="21">
        <v>5</v>
      </c>
      <c r="IE351" s="22" t="s">
        <v>43</v>
      </c>
      <c r="IF351" s="22"/>
      <c r="IG351" s="22"/>
      <c r="IH351" s="22"/>
      <c r="II351" s="22"/>
    </row>
    <row r="352" spans="1:243" s="21" customFormat="1" ht="31.5">
      <c r="A352" s="60">
        <v>11.66</v>
      </c>
      <c r="B352" s="61" t="s">
        <v>337</v>
      </c>
      <c r="C352" s="34"/>
      <c r="D352" s="71"/>
      <c r="E352" s="71"/>
      <c r="F352" s="71"/>
      <c r="G352" s="71"/>
      <c r="H352" s="71"/>
      <c r="I352" s="71"/>
      <c r="J352" s="71"/>
      <c r="K352" s="71"/>
      <c r="L352" s="71"/>
      <c r="M352" s="71"/>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IA352" s="21">
        <v>11.66</v>
      </c>
      <c r="IB352" s="21" t="s">
        <v>337</v>
      </c>
      <c r="IE352" s="22"/>
      <c r="IF352" s="22"/>
      <c r="IG352" s="22"/>
      <c r="IH352" s="22"/>
      <c r="II352" s="22"/>
    </row>
    <row r="353" spans="1:243" s="21" customFormat="1" ht="47.25">
      <c r="A353" s="60">
        <v>11.67</v>
      </c>
      <c r="B353" s="61" t="s">
        <v>362</v>
      </c>
      <c r="C353" s="34"/>
      <c r="D353" s="34">
        <v>100</v>
      </c>
      <c r="E353" s="62" t="s">
        <v>43</v>
      </c>
      <c r="F353" s="65">
        <v>87.59</v>
      </c>
      <c r="G353" s="46"/>
      <c r="H353" s="40"/>
      <c r="I353" s="41" t="s">
        <v>33</v>
      </c>
      <c r="J353" s="42">
        <f t="shared" si="32"/>
        <v>1</v>
      </c>
      <c r="K353" s="40" t="s">
        <v>34</v>
      </c>
      <c r="L353" s="40" t="s">
        <v>4</v>
      </c>
      <c r="M353" s="43"/>
      <c r="N353" s="52"/>
      <c r="O353" s="52"/>
      <c r="P353" s="53"/>
      <c r="Q353" s="52"/>
      <c r="R353" s="52"/>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5">
        <f t="shared" si="33"/>
        <v>8759</v>
      </c>
      <c r="BB353" s="54">
        <f t="shared" si="34"/>
        <v>8759</v>
      </c>
      <c r="BC353" s="59" t="str">
        <f t="shared" si="35"/>
        <v>INR  Eight Thousand Seven Hundred &amp; Fifty Nine  Only</v>
      </c>
      <c r="IA353" s="21">
        <v>11.67</v>
      </c>
      <c r="IB353" s="21" t="s">
        <v>362</v>
      </c>
      <c r="ID353" s="21">
        <v>100</v>
      </c>
      <c r="IE353" s="22" t="s">
        <v>43</v>
      </c>
      <c r="IF353" s="22"/>
      <c r="IG353" s="22"/>
      <c r="IH353" s="22"/>
      <c r="II353" s="22"/>
    </row>
    <row r="354" spans="1:243" s="21" customFormat="1" ht="31.5">
      <c r="A354" s="60">
        <v>11.68</v>
      </c>
      <c r="B354" s="61" t="s">
        <v>363</v>
      </c>
      <c r="C354" s="34"/>
      <c r="D354" s="34">
        <v>15</v>
      </c>
      <c r="E354" s="62" t="s">
        <v>43</v>
      </c>
      <c r="F354" s="65">
        <v>59.05</v>
      </c>
      <c r="G354" s="46"/>
      <c r="H354" s="40"/>
      <c r="I354" s="41" t="s">
        <v>33</v>
      </c>
      <c r="J354" s="42">
        <f t="shared" si="32"/>
        <v>1</v>
      </c>
      <c r="K354" s="40" t="s">
        <v>34</v>
      </c>
      <c r="L354" s="40" t="s">
        <v>4</v>
      </c>
      <c r="M354" s="43"/>
      <c r="N354" s="52"/>
      <c r="O354" s="52"/>
      <c r="P354" s="53"/>
      <c r="Q354" s="52"/>
      <c r="R354" s="52"/>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5">
        <f t="shared" si="33"/>
        <v>885.75</v>
      </c>
      <c r="BB354" s="54">
        <f t="shared" si="34"/>
        <v>885.75</v>
      </c>
      <c r="BC354" s="59" t="str">
        <f t="shared" si="35"/>
        <v>INR  Eight Hundred &amp; Eighty Five  and Paise Seventy Five Only</v>
      </c>
      <c r="IA354" s="21">
        <v>11.68</v>
      </c>
      <c r="IB354" s="21" t="s">
        <v>363</v>
      </c>
      <c r="ID354" s="21">
        <v>15</v>
      </c>
      <c r="IE354" s="22" t="s">
        <v>43</v>
      </c>
      <c r="IF354" s="22"/>
      <c r="IG354" s="22"/>
      <c r="IH354" s="22"/>
      <c r="II354" s="22"/>
    </row>
    <row r="355" spans="1:243" s="21" customFormat="1" ht="47.25">
      <c r="A355" s="60">
        <v>11.69</v>
      </c>
      <c r="B355" s="61" t="s">
        <v>364</v>
      </c>
      <c r="C355" s="34"/>
      <c r="D355" s="71"/>
      <c r="E355" s="71"/>
      <c r="F355" s="71"/>
      <c r="G355" s="71"/>
      <c r="H355" s="71"/>
      <c r="I355" s="71"/>
      <c r="J355" s="71"/>
      <c r="K355" s="71"/>
      <c r="L355" s="71"/>
      <c r="M355" s="71"/>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2"/>
      <c r="IA355" s="21">
        <v>11.69</v>
      </c>
      <c r="IB355" s="21" t="s">
        <v>364</v>
      </c>
      <c r="IE355" s="22"/>
      <c r="IF355" s="22"/>
      <c r="IG355" s="22"/>
      <c r="IH355" s="22"/>
      <c r="II355" s="22"/>
    </row>
    <row r="356" spans="1:243" s="21" customFormat="1" ht="47.25">
      <c r="A356" s="63">
        <v>11.7</v>
      </c>
      <c r="B356" s="61" t="s">
        <v>92</v>
      </c>
      <c r="C356" s="34"/>
      <c r="D356" s="34">
        <v>400</v>
      </c>
      <c r="E356" s="62" t="s">
        <v>43</v>
      </c>
      <c r="F356" s="65">
        <v>85.71</v>
      </c>
      <c r="G356" s="46"/>
      <c r="H356" s="40"/>
      <c r="I356" s="41" t="s">
        <v>33</v>
      </c>
      <c r="J356" s="42">
        <f t="shared" si="32"/>
        <v>1</v>
      </c>
      <c r="K356" s="40" t="s">
        <v>34</v>
      </c>
      <c r="L356" s="40" t="s">
        <v>4</v>
      </c>
      <c r="M356" s="43"/>
      <c r="N356" s="52"/>
      <c r="O356" s="52"/>
      <c r="P356" s="53"/>
      <c r="Q356" s="52"/>
      <c r="R356" s="52"/>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5">
        <f t="shared" si="33"/>
        <v>34284</v>
      </c>
      <c r="BB356" s="54">
        <f t="shared" si="34"/>
        <v>34284</v>
      </c>
      <c r="BC356" s="59" t="str">
        <f t="shared" si="35"/>
        <v>INR  Thirty Four Thousand Two Hundred &amp; Eighty Four  Only</v>
      </c>
      <c r="IA356" s="21">
        <v>11.7</v>
      </c>
      <c r="IB356" s="21" t="s">
        <v>92</v>
      </c>
      <c r="ID356" s="21">
        <v>400</v>
      </c>
      <c r="IE356" s="22" t="s">
        <v>43</v>
      </c>
      <c r="IF356" s="22"/>
      <c r="IG356" s="22"/>
      <c r="IH356" s="22"/>
      <c r="II356" s="22"/>
    </row>
    <row r="357" spans="1:243" s="21" customFormat="1" ht="31.5">
      <c r="A357" s="60">
        <v>11.71</v>
      </c>
      <c r="B357" s="61" t="s">
        <v>365</v>
      </c>
      <c r="C357" s="34"/>
      <c r="D357" s="34">
        <v>1</v>
      </c>
      <c r="E357" s="62" t="s">
        <v>43</v>
      </c>
      <c r="F357" s="65">
        <v>97.11</v>
      </c>
      <c r="G357" s="46"/>
      <c r="H357" s="40"/>
      <c r="I357" s="41" t="s">
        <v>33</v>
      </c>
      <c r="J357" s="42">
        <f t="shared" si="32"/>
        <v>1</v>
      </c>
      <c r="K357" s="40" t="s">
        <v>34</v>
      </c>
      <c r="L357" s="40" t="s">
        <v>4</v>
      </c>
      <c r="M357" s="43"/>
      <c r="N357" s="52"/>
      <c r="O357" s="52"/>
      <c r="P357" s="53"/>
      <c r="Q357" s="52"/>
      <c r="R357" s="52"/>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5">
        <f t="shared" si="33"/>
        <v>97.11</v>
      </c>
      <c r="BB357" s="54">
        <f t="shared" si="34"/>
        <v>97.11</v>
      </c>
      <c r="BC357" s="59" t="str">
        <f t="shared" si="35"/>
        <v>INR  Ninety Seven and Paise Eleven Only</v>
      </c>
      <c r="IA357" s="21">
        <v>11.71</v>
      </c>
      <c r="IB357" s="21" t="s">
        <v>365</v>
      </c>
      <c r="ID357" s="21">
        <v>1</v>
      </c>
      <c r="IE357" s="22" t="s">
        <v>43</v>
      </c>
      <c r="IF357" s="22"/>
      <c r="IG357" s="22"/>
      <c r="IH357" s="22"/>
      <c r="II357" s="22"/>
    </row>
    <row r="358" spans="1:243" s="21" customFormat="1" ht="15.75">
      <c r="A358" s="60">
        <v>12</v>
      </c>
      <c r="B358" s="61" t="s">
        <v>366</v>
      </c>
      <c r="C358" s="34"/>
      <c r="D358" s="71"/>
      <c r="E358" s="71"/>
      <c r="F358" s="71"/>
      <c r="G358" s="71"/>
      <c r="H358" s="71"/>
      <c r="I358" s="71"/>
      <c r="J358" s="71"/>
      <c r="K358" s="71"/>
      <c r="L358" s="71"/>
      <c r="M358" s="71"/>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IA358" s="21">
        <v>12</v>
      </c>
      <c r="IB358" s="21" t="s">
        <v>366</v>
      </c>
      <c r="IE358" s="22"/>
      <c r="IF358" s="22"/>
      <c r="IG358" s="22"/>
      <c r="IH358" s="22"/>
      <c r="II358" s="22"/>
    </row>
    <row r="359" spans="1:243" s="21" customFormat="1" ht="111" customHeight="1">
      <c r="A359" s="60">
        <v>12.01</v>
      </c>
      <c r="B359" s="61" t="s">
        <v>367</v>
      </c>
      <c r="C359" s="34"/>
      <c r="D359" s="71"/>
      <c r="E359" s="71"/>
      <c r="F359" s="71"/>
      <c r="G359" s="71"/>
      <c r="H359" s="71"/>
      <c r="I359" s="71"/>
      <c r="J359" s="71"/>
      <c r="K359" s="71"/>
      <c r="L359" s="71"/>
      <c r="M359" s="71"/>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IA359" s="21">
        <v>12.01</v>
      </c>
      <c r="IB359" s="21" t="s">
        <v>367</v>
      </c>
      <c r="IE359" s="22"/>
      <c r="IF359" s="22"/>
      <c r="IG359" s="22"/>
      <c r="IH359" s="22"/>
      <c r="II359" s="22"/>
    </row>
    <row r="360" spans="1:243" s="21" customFormat="1" ht="31.5">
      <c r="A360" s="60">
        <v>12.02</v>
      </c>
      <c r="B360" s="61" t="s">
        <v>93</v>
      </c>
      <c r="C360" s="34"/>
      <c r="D360" s="34">
        <v>50</v>
      </c>
      <c r="E360" s="62" t="s">
        <v>43</v>
      </c>
      <c r="F360" s="65">
        <v>376.68</v>
      </c>
      <c r="G360" s="46"/>
      <c r="H360" s="40"/>
      <c r="I360" s="41" t="s">
        <v>33</v>
      </c>
      <c r="J360" s="42">
        <f t="shared" si="32"/>
        <v>1</v>
      </c>
      <c r="K360" s="40" t="s">
        <v>34</v>
      </c>
      <c r="L360" s="40" t="s">
        <v>4</v>
      </c>
      <c r="M360" s="43"/>
      <c r="N360" s="52"/>
      <c r="O360" s="52"/>
      <c r="P360" s="53"/>
      <c r="Q360" s="52"/>
      <c r="R360" s="52"/>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5">
        <f t="shared" si="33"/>
        <v>18834</v>
      </c>
      <c r="BB360" s="54">
        <f t="shared" si="34"/>
        <v>18834</v>
      </c>
      <c r="BC360" s="59" t="str">
        <f t="shared" si="35"/>
        <v>INR  Eighteen Thousand Eight Hundred &amp; Thirty Four  Only</v>
      </c>
      <c r="IA360" s="21">
        <v>12.02</v>
      </c>
      <c r="IB360" s="21" t="s">
        <v>93</v>
      </c>
      <c r="ID360" s="21">
        <v>50</v>
      </c>
      <c r="IE360" s="22" t="s">
        <v>43</v>
      </c>
      <c r="IF360" s="22"/>
      <c r="IG360" s="22"/>
      <c r="IH360" s="22"/>
      <c r="II360" s="22"/>
    </row>
    <row r="361" spans="1:243" s="21" customFormat="1" ht="252">
      <c r="A361" s="60">
        <v>12.03</v>
      </c>
      <c r="B361" s="61" t="s">
        <v>368</v>
      </c>
      <c r="C361" s="34"/>
      <c r="D361" s="71"/>
      <c r="E361" s="71"/>
      <c r="F361" s="71"/>
      <c r="G361" s="71"/>
      <c r="H361" s="71"/>
      <c r="I361" s="71"/>
      <c r="J361" s="71"/>
      <c r="K361" s="71"/>
      <c r="L361" s="71"/>
      <c r="M361" s="71"/>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2"/>
      <c r="IA361" s="21">
        <v>12.03</v>
      </c>
      <c r="IB361" s="21" t="s">
        <v>368</v>
      </c>
      <c r="IE361" s="22"/>
      <c r="IF361" s="22"/>
      <c r="IG361" s="22"/>
      <c r="IH361" s="22"/>
      <c r="II361" s="22"/>
    </row>
    <row r="362" spans="1:243" s="21" customFormat="1" ht="42.75">
      <c r="A362" s="60">
        <v>12.04</v>
      </c>
      <c r="B362" s="61" t="s">
        <v>369</v>
      </c>
      <c r="C362" s="34"/>
      <c r="D362" s="34">
        <v>1</v>
      </c>
      <c r="E362" s="62" t="s">
        <v>47</v>
      </c>
      <c r="F362" s="65">
        <v>1198.47</v>
      </c>
      <c r="G362" s="46"/>
      <c r="H362" s="40"/>
      <c r="I362" s="41" t="s">
        <v>33</v>
      </c>
      <c r="J362" s="42">
        <f t="shared" si="32"/>
        <v>1</v>
      </c>
      <c r="K362" s="40" t="s">
        <v>34</v>
      </c>
      <c r="L362" s="40" t="s">
        <v>4</v>
      </c>
      <c r="M362" s="43"/>
      <c r="N362" s="52"/>
      <c r="O362" s="52"/>
      <c r="P362" s="53"/>
      <c r="Q362" s="52"/>
      <c r="R362" s="52"/>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5">
        <f t="shared" si="33"/>
        <v>1198.47</v>
      </c>
      <c r="BB362" s="54">
        <f t="shared" si="34"/>
        <v>1198.47</v>
      </c>
      <c r="BC362" s="59" t="str">
        <f t="shared" si="35"/>
        <v>INR  One Thousand One Hundred &amp; Ninety Eight  and Paise Forty Seven Only</v>
      </c>
      <c r="IA362" s="21">
        <v>12.04</v>
      </c>
      <c r="IB362" s="21" t="s">
        <v>369</v>
      </c>
      <c r="ID362" s="21">
        <v>1</v>
      </c>
      <c r="IE362" s="22" t="s">
        <v>47</v>
      </c>
      <c r="IF362" s="22"/>
      <c r="IG362" s="22"/>
      <c r="IH362" s="22"/>
      <c r="II362" s="22"/>
    </row>
    <row r="363" spans="1:243" s="21" customFormat="1" ht="28.5">
      <c r="A363" s="60">
        <v>12.05</v>
      </c>
      <c r="B363" s="61" t="s">
        <v>94</v>
      </c>
      <c r="C363" s="34"/>
      <c r="D363" s="34">
        <v>1</v>
      </c>
      <c r="E363" s="62" t="s">
        <v>47</v>
      </c>
      <c r="F363" s="65">
        <v>753.09</v>
      </c>
      <c r="G363" s="46"/>
      <c r="H363" s="40"/>
      <c r="I363" s="41" t="s">
        <v>33</v>
      </c>
      <c r="J363" s="42">
        <f t="shared" si="32"/>
        <v>1</v>
      </c>
      <c r="K363" s="40" t="s">
        <v>34</v>
      </c>
      <c r="L363" s="40" t="s">
        <v>4</v>
      </c>
      <c r="M363" s="43"/>
      <c r="N363" s="52"/>
      <c r="O363" s="52"/>
      <c r="P363" s="53"/>
      <c r="Q363" s="52"/>
      <c r="R363" s="52"/>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5">
        <f t="shared" si="33"/>
        <v>753.09</v>
      </c>
      <c r="BB363" s="54">
        <f t="shared" si="34"/>
        <v>753.09</v>
      </c>
      <c r="BC363" s="59" t="str">
        <f t="shared" si="35"/>
        <v>INR  Seven Hundred &amp; Fifty Three  and Paise Nine Only</v>
      </c>
      <c r="IA363" s="21">
        <v>12.05</v>
      </c>
      <c r="IB363" s="21" t="s">
        <v>94</v>
      </c>
      <c r="ID363" s="21">
        <v>1</v>
      </c>
      <c r="IE363" s="22" t="s">
        <v>47</v>
      </c>
      <c r="IF363" s="22"/>
      <c r="IG363" s="22"/>
      <c r="IH363" s="22"/>
      <c r="II363" s="22"/>
    </row>
    <row r="364" spans="1:243" s="21" customFormat="1" ht="141.75">
      <c r="A364" s="60">
        <v>12.06</v>
      </c>
      <c r="B364" s="61" t="s">
        <v>370</v>
      </c>
      <c r="C364" s="34"/>
      <c r="D364" s="71"/>
      <c r="E364" s="71"/>
      <c r="F364" s="71"/>
      <c r="G364" s="71"/>
      <c r="H364" s="71"/>
      <c r="I364" s="71"/>
      <c r="J364" s="71"/>
      <c r="K364" s="71"/>
      <c r="L364" s="71"/>
      <c r="M364" s="71"/>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IA364" s="21">
        <v>12.06</v>
      </c>
      <c r="IB364" s="21" t="s">
        <v>370</v>
      </c>
      <c r="IE364" s="22"/>
      <c r="IF364" s="22"/>
      <c r="IG364" s="22"/>
      <c r="IH364" s="22"/>
      <c r="II364" s="22"/>
    </row>
    <row r="365" spans="1:243" s="21" customFormat="1" ht="28.5">
      <c r="A365" s="60">
        <v>12.07</v>
      </c>
      <c r="B365" s="61" t="s">
        <v>371</v>
      </c>
      <c r="C365" s="34"/>
      <c r="D365" s="34">
        <v>1</v>
      </c>
      <c r="E365" s="62" t="s">
        <v>43</v>
      </c>
      <c r="F365" s="65">
        <v>817.58</v>
      </c>
      <c r="G365" s="46"/>
      <c r="H365" s="40"/>
      <c r="I365" s="41" t="s">
        <v>33</v>
      </c>
      <c r="J365" s="42">
        <f t="shared" si="32"/>
        <v>1</v>
      </c>
      <c r="K365" s="40" t="s">
        <v>34</v>
      </c>
      <c r="L365" s="40" t="s">
        <v>4</v>
      </c>
      <c r="M365" s="43"/>
      <c r="N365" s="52"/>
      <c r="O365" s="52"/>
      <c r="P365" s="53"/>
      <c r="Q365" s="52"/>
      <c r="R365" s="52"/>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5">
        <f t="shared" si="33"/>
        <v>817.58</v>
      </c>
      <c r="BB365" s="54">
        <f t="shared" si="34"/>
        <v>817.58</v>
      </c>
      <c r="BC365" s="59" t="str">
        <f t="shared" si="35"/>
        <v>INR  Eight Hundred &amp; Seventeen  and Paise Fifty Eight Only</v>
      </c>
      <c r="IA365" s="21">
        <v>12.07</v>
      </c>
      <c r="IB365" s="21" t="s">
        <v>371</v>
      </c>
      <c r="ID365" s="21">
        <v>1</v>
      </c>
      <c r="IE365" s="22" t="s">
        <v>43</v>
      </c>
      <c r="IF365" s="22"/>
      <c r="IG365" s="22"/>
      <c r="IH365" s="22"/>
      <c r="II365" s="22"/>
    </row>
    <row r="366" spans="1:243" s="21" customFormat="1" ht="47.25">
      <c r="A366" s="60">
        <v>12.08</v>
      </c>
      <c r="B366" s="61" t="s">
        <v>372</v>
      </c>
      <c r="C366" s="34"/>
      <c r="D366" s="71"/>
      <c r="E366" s="71"/>
      <c r="F366" s="71"/>
      <c r="G366" s="71"/>
      <c r="H366" s="71"/>
      <c r="I366" s="71"/>
      <c r="J366" s="71"/>
      <c r="K366" s="71"/>
      <c r="L366" s="71"/>
      <c r="M366" s="71"/>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IA366" s="21">
        <v>12.08</v>
      </c>
      <c r="IB366" s="21" t="s">
        <v>372</v>
      </c>
      <c r="IE366" s="22"/>
      <c r="IF366" s="22"/>
      <c r="IG366" s="22"/>
      <c r="IH366" s="22"/>
      <c r="II366" s="22"/>
    </row>
    <row r="367" spans="1:243" s="21" customFormat="1" ht="47.25">
      <c r="A367" s="60">
        <v>12.09</v>
      </c>
      <c r="B367" s="61" t="s">
        <v>373</v>
      </c>
      <c r="C367" s="34"/>
      <c r="D367" s="34">
        <v>1</v>
      </c>
      <c r="E367" s="62" t="s">
        <v>43</v>
      </c>
      <c r="F367" s="65">
        <v>780.8</v>
      </c>
      <c r="G367" s="46"/>
      <c r="H367" s="40"/>
      <c r="I367" s="41" t="s">
        <v>33</v>
      </c>
      <c r="J367" s="42">
        <f t="shared" si="32"/>
        <v>1</v>
      </c>
      <c r="K367" s="40" t="s">
        <v>34</v>
      </c>
      <c r="L367" s="40" t="s">
        <v>4</v>
      </c>
      <c r="M367" s="43"/>
      <c r="N367" s="52"/>
      <c r="O367" s="52"/>
      <c r="P367" s="53"/>
      <c r="Q367" s="52"/>
      <c r="R367" s="52"/>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5">
        <f t="shared" si="33"/>
        <v>780.8</v>
      </c>
      <c r="BB367" s="54">
        <f t="shared" si="34"/>
        <v>780.8</v>
      </c>
      <c r="BC367" s="59" t="str">
        <f t="shared" si="35"/>
        <v>INR  Seven Hundred &amp; Eighty  and Paise Eighty Only</v>
      </c>
      <c r="IA367" s="21">
        <v>12.09</v>
      </c>
      <c r="IB367" s="21" t="s">
        <v>373</v>
      </c>
      <c r="ID367" s="21">
        <v>1</v>
      </c>
      <c r="IE367" s="22" t="s">
        <v>43</v>
      </c>
      <c r="IF367" s="22"/>
      <c r="IG367" s="22"/>
      <c r="IH367" s="22"/>
      <c r="II367" s="22"/>
    </row>
    <row r="368" spans="1:243" s="21" customFormat="1" ht="31.5">
      <c r="A368" s="63">
        <v>12.1</v>
      </c>
      <c r="B368" s="61" t="s">
        <v>374</v>
      </c>
      <c r="C368" s="34"/>
      <c r="D368" s="71"/>
      <c r="E368" s="71"/>
      <c r="F368" s="71"/>
      <c r="G368" s="71"/>
      <c r="H368" s="71"/>
      <c r="I368" s="71"/>
      <c r="J368" s="71"/>
      <c r="K368" s="71"/>
      <c r="L368" s="71"/>
      <c r="M368" s="71"/>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IA368" s="21">
        <v>12.1</v>
      </c>
      <c r="IB368" s="21" t="s">
        <v>374</v>
      </c>
      <c r="IE368" s="22"/>
      <c r="IF368" s="22"/>
      <c r="IG368" s="22"/>
      <c r="IH368" s="22"/>
      <c r="II368" s="22"/>
    </row>
    <row r="369" spans="1:243" s="21" customFormat="1" ht="47.25">
      <c r="A369" s="60">
        <v>12.11</v>
      </c>
      <c r="B369" s="61" t="s">
        <v>373</v>
      </c>
      <c r="C369" s="34"/>
      <c r="D369" s="34">
        <v>1</v>
      </c>
      <c r="E369" s="62" t="s">
        <v>43</v>
      </c>
      <c r="F369" s="65">
        <v>1107.41</v>
      </c>
      <c r="G369" s="46"/>
      <c r="H369" s="40"/>
      <c r="I369" s="41" t="s">
        <v>33</v>
      </c>
      <c r="J369" s="42">
        <f t="shared" si="32"/>
        <v>1</v>
      </c>
      <c r="K369" s="40" t="s">
        <v>34</v>
      </c>
      <c r="L369" s="40" t="s">
        <v>4</v>
      </c>
      <c r="M369" s="43"/>
      <c r="N369" s="52"/>
      <c r="O369" s="52"/>
      <c r="P369" s="53"/>
      <c r="Q369" s="52"/>
      <c r="R369" s="52"/>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5">
        <f t="shared" si="33"/>
        <v>1107.41</v>
      </c>
      <c r="BB369" s="54">
        <f t="shared" si="34"/>
        <v>1107.41</v>
      </c>
      <c r="BC369" s="59" t="str">
        <f t="shared" si="35"/>
        <v>INR  One Thousand One Hundred &amp; Seven  and Paise Forty One Only</v>
      </c>
      <c r="IA369" s="21">
        <v>12.11</v>
      </c>
      <c r="IB369" s="21" t="s">
        <v>373</v>
      </c>
      <c r="ID369" s="21">
        <v>1</v>
      </c>
      <c r="IE369" s="22" t="s">
        <v>43</v>
      </c>
      <c r="IF369" s="22"/>
      <c r="IG369" s="22"/>
      <c r="IH369" s="22"/>
      <c r="II369" s="22"/>
    </row>
    <row r="370" spans="1:243" s="21" customFormat="1" ht="31.5">
      <c r="A370" s="60">
        <v>12.12</v>
      </c>
      <c r="B370" s="61" t="s">
        <v>375</v>
      </c>
      <c r="C370" s="34"/>
      <c r="D370" s="34">
        <v>1</v>
      </c>
      <c r="E370" s="62" t="s">
        <v>44</v>
      </c>
      <c r="F370" s="65">
        <v>37.35</v>
      </c>
      <c r="G370" s="46"/>
      <c r="H370" s="40"/>
      <c r="I370" s="41" t="s">
        <v>33</v>
      </c>
      <c r="J370" s="42">
        <f t="shared" si="32"/>
        <v>1</v>
      </c>
      <c r="K370" s="40" t="s">
        <v>34</v>
      </c>
      <c r="L370" s="40" t="s">
        <v>4</v>
      </c>
      <c r="M370" s="43"/>
      <c r="N370" s="52"/>
      <c r="O370" s="52"/>
      <c r="P370" s="53"/>
      <c r="Q370" s="52"/>
      <c r="R370" s="52"/>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5">
        <f t="shared" si="33"/>
        <v>37.35</v>
      </c>
      <c r="BB370" s="54">
        <f t="shared" si="34"/>
        <v>37.35</v>
      </c>
      <c r="BC370" s="59" t="str">
        <f t="shared" si="35"/>
        <v>INR  Thirty Seven and Paise Thirty Five Only</v>
      </c>
      <c r="IA370" s="21">
        <v>12.12</v>
      </c>
      <c r="IB370" s="21" t="s">
        <v>375</v>
      </c>
      <c r="ID370" s="21">
        <v>1</v>
      </c>
      <c r="IE370" s="22" t="s">
        <v>44</v>
      </c>
      <c r="IF370" s="22"/>
      <c r="IG370" s="22"/>
      <c r="IH370" s="22"/>
      <c r="II370" s="22"/>
    </row>
    <row r="371" spans="1:243" s="21" customFormat="1" ht="31.5">
      <c r="A371" s="60">
        <v>12.13</v>
      </c>
      <c r="B371" s="61" t="s">
        <v>376</v>
      </c>
      <c r="C371" s="34"/>
      <c r="D371" s="34">
        <v>1</v>
      </c>
      <c r="E371" s="62" t="s">
        <v>43</v>
      </c>
      <c r="F371" s="65">
        <v>485.8</v>
      </c>
      <c r="G371" s="46"/>
      <c r="H371" s="40"/>
      <c r="I371" s="41" t="s">
        <v>33</v>
      </c>
      <c r="J371" s="42">
        <f aca="true" t="shared" si="36" ref="J371:J381">IF(I371="Less(-)",-1,1)</f>
        <v>1</v>
      </c>
      <c r="K371" s="40" t="s">
        <v>34</v>
      </c>
      <c r="L371" s="40" t="s">
        <v>4</v>
      </c>
      <c r="M371" s="43"/>
      <c r="N371" s="52"/>
      <c r="O371" s="52"/>
      <c r="P371" s="53"/>
      <c r="Q371" s="52"/>
      <c r="R371" s="52"/>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5">
        <f aca="true" t="shared" si="37" ref="BA371:BA381">total_amount_ba($B$2,$D$2,D371,F371,J371,K371,M371)</f>
        <v>485.8</v>
      </c>
      <c r="BB371" s="54">
        <f aca="true" t="shared" si="38" ref="BB371:BB381">BA371+SUM(N371:AZ371)</f>
        <v>485.8</v>
      </c>
      <c r="BC371" s="59" t="str">
        <f aca="true" t="shared" si="39" ref="BC371:BC381">SpellNumber(L371,BB371)</f>
        <v>INR  Four Hundred &amp; Eighty Five  and Paise Eighty Only</v>
      </c>
      <c r="IA371" s="21">
        <v>12.13</v>
      </c>
      <c r="IB371" s="21" t="s">
        <v>376</v>
      </c>
      <c r="ID371" s="21">
        <v>1</v>
      </c>
      <c r="IE371" s="22" t="s">
        <v>43</v>
      </c>
      <c r="IF371" s="22"/>
      <c r="IG371" s="22"/>
      <c r="IH371" s="22"/>
      <c r="II371" s="22"/>
    </row>
    <row r="372" spans="1:243" s="21" customFormat="1" ht="94.5">
      <c r="A372" s="60">
        <v>12.14</v>
      </c>
      <c r="B372" s="61" t="s">
        <v>95</v>
      </c>
      <c r="C372" s="34"/>
      <c r="D372" s="34">
        <v>1</v>
      </c>
      <c r="E372" s="62" t="s">
        <v>43</v>
      </c>
      <c r="F372" s="65">
        <v>45.33</v>
      </c>
      <c r="G372" s="46"/>
      <c r="H372" s="40"/>
      <c r="I372" s="41" t="s">
        <v>33</v>
      </c>
      <c r="J372" s="42">
        <f t="shared" si="36"/>
        <v>1</v>
      </c>
      <c r="K372" s="40" t="s">
        <v>34</v>
      </c>
      <c r="L372" s="40" t="s">
        <v>4</v>
      </c>
      <c r="M372" s="43"/>
      <c r="N372" s="52"/>
      <c r="O372" s="52"/>
      <c r="P372" s="53"/>
      <c r="Q372" s="52"/>
      <c r="R372" s="52"/>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5">
        <f t="shared" si="37"/>
        <v>45.33</v>
      </c>
      <c r="BB372" s="54">
        <f t="shared" si="38"/>
        <v>45.33</v>
      </c>
      <c r="BC372" s="59" t="str">
        <f t="shared" si="39"/>
        <v>INR  Forty Five and Paise Thirty Three Only</v>
      </c>
      <c r="IA372" s="21">
        <v>12.14</v>
      </c>
      <c r="IB372" s="21" t="s">
        <v>95</v>
      </c>
      <c r="ID372" s="21">
        <v>1</v>
      </c>
      <c r="IE372" s="22" t="s">
        <v>43</v>
      </c>
      <c r="IF372" s="22"/>
      <c r="IG372" s="22"/>
      <c r="IH372" s="22"/>
      <c r="II372" s="22"/>
    </row>
    <row r="373" spans="1:243" s="21" customFormat="1" ht="78.75">
      <c r="A373" s="60">
        <v>12.15</v>
      </c>
      <c r="B373" s="61" t="s">
        <v>377</v>
      </c>
      <c r="C373" s="34"/>
      <c r="D373" s="71"/>
      <c r="E373" s="71"/>
      <c r="F373" s="71"/>
      <c r="G373" s="71"/>
      <c r="H373" s="71"/>
      <c r="I373" s="71"/>
      <c r="J373" s="71"/>
      <c r="K373" s="71"/>
      <c r="L373" s="71"/>
      <c r="M373" s="71"/>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IA373" s="21">
        <v>12.15</v>
      </c>
      <c r="IB373" s="21" t="s">
        <v>377</v>
      </c>
      <c r="IE373" s="22"/>
      <c r="IF373" s="22"/>
      <c r="IG373" s="22"/>
      <c r="IH373" s="22"/>
      <c r="II373" s="22"/>
    </row>
    <row r="374" spans="1:243" s="21" customFormat="1" ht="28.5">
      <c r="A374" s="60">
        <v>12.16</v>
      </c>
      <c r="B374" s="61" t="s">
        <v>378</v>
      </c>
      <c r="C374" s="34"/>
      <c r="D374" s="34">
        <v>1</v>
      </c>
      <c r="E374" s="62" t="s">
        <v>43</v>
      </c>
      <c r="F374" s="65">
        <v>90.71</v>
      </c>
      <c r="G374" s="46"/>
      <c r="H374" s="40"/>
      <c r="I374" s="41" t="s">
        <v>33</v>
      </c>
      <c r="J374" s="42">
        <f t="shared" si="36"/>
        <v>1</v>
      </c>
      <c r="K374" s="40" t="s">
        <v>34</v>
      </c>
      <c r="L374" s="40" t="s">
        <v>4</v>
      </c>
      <c r="M374" s="43"/>
      <c r="N374" s="52"/>
      <c r="O374" s="52"/>
      <c r="P374" s="53"/>
      <c r="Q374" s="52"/>
      <c r="R374" s="52"/>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5">
        <f t="shared" si="37"/>
        <v>90.71</v>
      </c>
      <c r="BB374" s="54">
        <f t="shared" si="38"/>
        <v>90.71</v>
      </c>
      <c r="BC374" s="59" t="str">
        <f t="shared" si="39"/>
        <v>INR  Ninety and Paise Seventy One Only</v>
      </c>
      <c r="IA374" s="21">
        <v>12.16</v>
      </c>
      <c r="IB374" s="21" t="s">
        <v>378</v>
      </c>
      <c r="ID374" s="21">
        <v>1</v>
      </c>
      <c r="IE374" s="22" t="s">
        <v>43</v>
      </c>
      <c r="IF374" s="22"/>
      <c r="IG374" s="22"/>
      <c r="IH374" s="22"/>
      <c r="II374" s="22"/>
    </row>
    <row r="375" spans="1:243" s="21" customFormat="1" ht="94.5">
      <c r="A375" s="60">
        <v>12.17</v>
      </c>
      <c r="B375" s="61" t="s">
        <v>379</v>
      </c>
      <c r="C375" s="34"/>
      <c r="D375" s="71"/>
      <c r="E375" s="71"/>
      <c r="F375" s="71"/>
      <c r="G375" s="71"/>
      <c r="H375" s="71"/>
      <c r="I375" s="71"/>
      <c r="J375" s="71"/>
      <c r="K375" s="71"/>
      <c r="L375" s="71"/>
      <c r="M375" s="71"/>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IA375" s="21">
        <v>12.17</v>
      </c>
      <c r="IB375" s="21" t="s">
        <v>379</v>
      </c>
      <c r="IE375" s="22"/>
      <c r="IF375" s="22"/>
      <c r="IG375" s="22"/>
      <c r="IH375" s="22"/>
      <c r="II375" s="22"/>
    </row>
    <row r="376" spans="1:243" s="21" customFormat="1" ht="31.5">
      <c r="A376" s="60">
        <v>12.18</v>
      </c>
      <c r="B376" s="61" t="s">
        <v>380</v>
      </c>
      <c r="C376" s="34"/>
      <c r="D376" s="34">
        <v>1</v>
      </c>
      <c r="E376" s="62" t="s">
        <v>643</v>
      </c>
      <c r="F376" s="65">
        <v>128.67</v>
      </c>
      <c r="G376" s="46"/>
      <c r="H376" s="40"/>
      <c r="I376" s="41" t="s">
        <v>33</v>
      </c>
      <c r="J376" s="42">
        <f t="shared" si="36"/>
        <v>1</v>
      </c>
      <c r="K376" s="40" t="s">
        <v>34</v>
      </c>
      <c r="L376" s="40" t="s">
        <v>4</v>
      </c>
      <c r="M376" s="43"/>
      <c r="N376" s="52"/>
      <c r="O376" s="52"/>
      <c r="P376" s="53"/>
      <c r="Q376" s="52"/>
      <c r="R376" s="52"/>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5">
        <f t="shared" si="37"/>
        <v>128.67</v>
      </c>
      <c r="BB376" s="54">
        <f t="shared" si="38"/>
        <v>128.67</v>
      </c>
      <c r="BC376" s="59" t="str">
        <f t="shared" si="39"/>
        <v>INR  One Hundred &amp; Twenty Eight  and Paise Sixty Seven Only</v>
      </c>
      <c r="IA376" s="21">
        <v>12.18</v>
      </c>
      <c r="IB376" s="21" t="s">
        <v>380</v>
      </c>
      <c r="ID376" s="21">
        <v>1</v>
      </c>
      <c r="IE376" s="22" t="s">
        <v>643</v>
      </c>
      <c r="IF376" s="22"/>
      <c r="IG376" s="22"/>
      <c r="IH376" s="22"/>
      <c r="II376" s="22"/>
    </row>
    <row r="377" spans="1:243" s="21" customFormat="1" ht="31.5">
      <c r="A377" s="60">
        <v>12.19</v>
      </c>
      <c r="B377" s="61" t="s">
        <v>381</v>
      </c>
      <c r="C377" s="34"/>
      <c r="D377" s="34">
        <v>1</v>
      </c>
      <c r="E377" s="62" t="s">
        <v>643</v>
      </c>
      <c r="F377" s="65">
        <v>210.83</v>
      </c>
      <c r="G377" s="46"/>
      <c r="H377" s="40"/>
      <c r="I377" s="41" t="s">
        <v>33</v>
      </c>
      <c r="J377" s="42">
        <f t="shared" si="36"/>
        <v>1</v>
      </c>
      <c r="K377" s="40" t="s">
        <v>34</v>
      </c>
      <c r="L377" s="40" t="s">
        <v>4</v>
      </c>
      <c r="M377" s="43"/>
      <c r="N377" s="52"/>
      <c r="O377" s="52"/>
      <c r="P377" s="53"/>
      <c r="Q377" s="52"/>
      <c r="R377" s="52"/>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5">
        <f t="shared" si="37"/>
        <v>210.83</v>
      </c>
      <c r="BB377" s="54">
        <f t="shared" si="38"/>
        <v>210.83</v>
      </c>
      <c r="BC377" s="59" t="str">
        <f t="shared" si="39"/>
        <v>INR  Two Hundred &amp; Ten  and Paise Eighty Three Only</v>
      </c>
      <c r="IA377" s="21">
        <v>12.19</v>
      </c>
      <c r="IB377" s="21" t="s">
        <v>381</v>
      </c>
      <c r="ID377" s="21">
        <v>1</v>
      </c>
      <c r="IE377" s="22" t="s">
        <v>643</v>
      </c>
      <c r="IF377" s="22"/>
      <c r="IG377" s="22"/>
      <c r="IH377" s="22"/>
      <c r="II377" s="22"/>
    </row>
    <row r="378" spans="1:243" s="21" customFormat="1" ht="409.5">
      <c r="A378" s="63">
        <v>12.2</v>
      </c>
      <c r="B378" s="61" t="s">
        <v>382</v>
      </c>
      <c r="C378" s="34"/>
      <c r="D378" s="34">
        <v>5</v>
      </c>
      <c r="E378" s="62" t="s">
        <v>43</v>
      </c>
      <c r="F378" s="65">
        <v>226.17</v>
      </c>
      <c r="G378" s="46"/>
      <c r="H378" s="40"/>
      <c r="I378" s="41" t="s">
        <v>33</v>
      </c>
      <c r="J378" s="42">
        <f t="shared" si="36"/>
        <v>1</v>
      </c>
      <c r="K378" s="40" t="s">
        <v>34</v>
      </c>
      <c r="L378" s="40" t="s">
        <v>4</v>
      </c>
      <c r="M378" s="43"/>
      <c r="N378" s="52"/>
      <c r="O378" s="52"/>
      <c r="P378" s="53"/>
      <c r="Q378" s="52"/>
      <c r="R378" s="52"/>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5">
        <f t="shared" si="37"/>
        <v>1130.85</v>
      </c>
      <c r="BB378" s="54">
        <f t="shared" si="38"/>
        <v>1130.85</v>
      </c>
      <c r="BC378" s="59" t="str">
        <f t="shared" si="39"/>
        <v>INR  One Thousand One Hundred &amp; Thirty  and Paise Eighty Five Only</v>
      </c>
      <c r="IA378" s="21">
        <v>12.2</v>
      </c>
      <c r="IB378" s="21" t="s">
        <v>382</v>
      </c>
      <c r="ID378" s="21">
        <v>5</v>
      </c>
      <c r="IE378" s="22" t="s">
        <v>43</v>
      </c>
      <c r="IF378" s="22"/>
      <c r="IG378" s="22"/>
      <c r="IH378" s="22"/>
      <c r="II378" s="22"/>
    </row>
    <row r="379" spans="1:243" s="21" customFormat="1" ht="378">
      <c r="A379" s="60">
        <v>12.21</v>
      </c>
      <c r="B379" s="61" t="s">
        <v>383</v>
      </c>
      <c r="C379" s="34"/>
      <c r="D379" s="34">
        <v>250</v>
      </c>
      <c r="E379" s="62" t="s">
        <v>644</v>
      </c>
      <c r="F379" s="65">
        <v>0.31</v>
      </c>
      <c r="G379" s="46"/>
      <c r="H379" s="40"/>
      <c r="I379" s="41" t="s">
        <v>33</v>
      </c>
      <c r="J379" s="42">
        <f t="shared" si="36"/>
        <v>1</v>
      </c>
      <c r="K379" s="40" t="s">
        <v>34</v>
      </c>
      <c r="L379" s="40" t="s">
        <v>4</v>
      </c>
      <c r="M379" s="43"/>
      <c r="N379" s="52"/>
      <c r="O379" s="52"/>
      <c r="P379" s="53"/>
      <c r="Q379" s="52"/>
      <c r="R379" s="52"/>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5">
        <f t="shared" si="37"/>
        <v>77.5</v>
      </c>
      <c r="BB379" s="54">
        <f t="shared" si="38"/>
        <v>77.5</v>
      </c>
      <c r="BC379" s="59" t="str">
        <f t="shared" si="39"/>
        <v>INR  Seventy Seven and Paise Fifty Only</v>
      </c>
      <c r="IA379" s="21">
        <v>12.21</v>
      </c>
      <c r="IB379" s="21" t="s">
        <v>383</v>
      </c>
      <c r="ID379" s="21">
        <v>250</v>
      </c>
      <c r="IE379" s="22" t="s">
        <v>644</v>
      </c>
      <c r="IF379" s="22"/>
      <c r="IG379" s="22"/>
      <c r="IH379" s="22"/>
      <c r="II379" s="22"/>
    </row>
    <row r="380" spans="1:243" s="21" customFormat="1" ht="315">
      <c r="A380" s="60">
        <v>12.22</v>
      </c>
      <c r="B380" s="61" t="s">
        <v>384</v>
      </c>
      <c r="C380" s="34"/>
      <c r="D380" s="34">
        <v>5</v>
      </c>
      <c r="E380" s="62" t="s">
        <v>43</v>
      </c>
      <c r="F380" s="65">
        <v>55.85</v>
      </c>
      <c r="G380" s="46"/>
      <c r="H380" s="40"/>
      <c r="I380" s="41" t="s">
        <v>33</v>
      </c>
      <c r="J380" s="42">
        <f t="shared" si="36"/>
        <v>1</v>
      </c>
      <c r="K380" s="40" t="s">
        <v>34</v>
      </c>
      <c r="L380" s="40" t="s">
        <v>4</v>
      </c>
      <c r="M380" s="43"/>
      <c r="N380" s="52"/>
      <c r="O380" s="52"/>
      <c r="P380" s="53"/>
      <c r="Q380" s="52"/>
      <c r="R380" s="52"/>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5">
        <f t="shared" si="37"/>
        <v>279.25</v>
      </c>
      <c r="BB380" s="54">
        <f t="shared" si="38"/>
        <v>279.25</v>
      </c>
      <c r="BC380" s="59" t="str">
        <f t="shared" si="39"/>
        <v>INR  Two Hundred &amp; Seventy Nine  and Paise Twenty Five Only</v>
      </c>
      <c r="IA380" s="21">
        <v>12.22</v>
      </c>
      <c r="IB380" s="21" t="s">
        <v>384</v>
      </c>
      <c r="ID380" s="21">
        <v>5</v>
      </c>
      <c r="IE380" s="22" t="s">
        <v>43</v>
      </c>
      <c r="IF380" s="22"/>
      <c r="IG380" s="22"/>
      <c r="IH380" s="22"/>
      <c r="II380" s="22"/>
    </row>
    <row r="381" spans="1:243" s="21" customFormat="1" ht="94.5">
      <c r="A381" s="60">
        <v>12.23</v>
      </c>
      <c r="B381" s="61" t="s">
        <v>385</v>
      </c>
      <c r="C381" s="34"/>
      <c r="D381" s="34">
        <v>1</v>
      </c>
      <c r="E381" s="62" t="s">
        <v>47</v>
      </c>
      <c r="F381" s="65">
        <v>278.61</v>
      </c>
      <c r="G381" s="46"/>
      <c r="H381" s="40"/>
      <c r="I381" s="41" t="s">
        <v>33</v>
      </c>
      <c r="J381" s="42">
        <f t="shared" si="36"/>
        <v>1</v>
      </c>
      <c r="K381" s="40" t="s">
        <v>34</v>
      </c>
      <c r="L381" s="40" t="s">
        <v>4</v>
      </c>
      <c r="M381" s="43"/>
      <c r="N381" s="52"/>
      <c r="O381" s="52"/>
      <c r="P381" s="53"/>
      <c r="Q381" s="52"/>
      <c r="R381" s="52"/>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5">
        <f t="shared" si="37"/>
        <v>278.61</v>
      </c>
      <c r="BB381" s="54">
        <f t="shared" si="38"/>
        <v>278.61</v>
      </c>
      <c r="BC381" s="59" t="str">
        <f t="shared" si="39"/>
        <v>INR  Two Hundred &amp; Seventy Eight  and Paise Sixty One Only</v>
      </c>
      <c r="IA381" s="21">
        <v>12.23</v>
      </c>
      <c r="IB381" s="21" t="s">
        <v>385</v>
      </c>
      <c r="ID381" s="21">
        <v>1</v>
      </c>
      <c r="IE381" s="22" t="s">
        <v>47</v>
      </c>
      <c r="IF381" s="22"/>
      <c r="IG381" s="22"/>
      <c r="IH381" s="22"/>
      <c r="II381" s="22"/>
    </row>
    <row r="382" spans="1:243" s="21" customFormat="1" ht="157.5">
      <c r="A382" s="60">
        <v>12.24</v>
      </c>
      <c r="B382" s="61" t="s">
        <v>386</v>
      </c>
      <c r="C382" s="34"/>
      <c r="D382" s="71"/>
      <c r="E382" s="71"/>
      <c r="F382" s="71"/>
      <c r="G382" s="71"/>
      <c r="H382" s="71"/>
      <c r="I382" s="71"/>
      <c r="J382" s="71"/>
      <c r="K382" s="71"/>
      <c r="L382" s="71"/>
      <c r="M382" s="71"/>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2"/>
      <c r="IA382" s="21">
        <v>12.24</v>
      </c>
      <c r="IB382" s="21" t="s">
        <v>386</v>
      </c>
      <c r="IE382" s="22"/>
      <c r="IF382" s="22"/>
      <c r="IG382" s="22"/>
      <c r="IH382" s="22"/>
      <c r="II382" s="22"/>
    </row>
    <row r="383" spans="1:243" s="21" customFormat="1" ht="42.75">
      <c r="A383" s="60">
        <v>12.25</v>
      </c>
      <c r="B383" s="61" t="s">
        <v>387</v>
      </c>
      <c r="C383" s="34"/>
      <c r="D383" s="34">
        <v>1</v>
      </c>
      <c r="E383" s="62" t="s">
        <v>47</v>
      </c>
      <c r="F383" s="65">
        <v>3101.97</v>
      </c>
      <c r="G383" s="46"/>
      <c r="H383" s="40"/>
      <c r="I383" s="41" t="s">
        <v>33</v>
      </c>
      <c r="J383" s="42">
        <f aca="true" t="shared" si="40" ref="J382:J420">IF(I383="Less(-)",-1,1)</f>
        <v>1</v>
      </c>
      <c r="K383" s="40" t="s">
        <v>34</v>
      </c>
      <c r="L383" s="40" t="s">
        <v>4</v>
      </c>
      <c r="M383" s="43"/>
      <c r="N383" s="52"/>
      <c r="O383" s="52"/>
      <c r="P383" s="53"/>
      <c r="Q383" s="52"/>
      <c r="R383" s="52"/>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5">
        <f aca="true" t="shared" si="41" ref="BA382:BA398">total_amount_ba($B$2,$D$2,D383,F383,J383,K383,M383)</f>
        <v>3101.97</v>
      </c>
      <c r="BB383" s="54">
        <f aca="true" t="shared" si="42" ref="BB382:BB420">BA383+SUM(N383:AZ383)</f>
        <v>3101.97</v>
      </c>
      <c r="BC383" s="59" t="str">
        <f aca="true" t="shared" si="43" ref="BC382:BC420">SpellNumber(L383,BB383)</f>
        <v>INR  Three Thousand One Hundred &amp; One  and Paise Ninety Seven Only</v>
      </c>
      <c r="IA383" s="21">
        <v>12.25</v>
      </c>
      <c r="IB383" s="21" t="s">
        <v>387</v>
      </c>
      <c r="ID383" s="21">
        <v>1</v>
      </c>
      <c r="IE383" s="22" t="s">
        <v>47</v>
      </c>
      <c r="IF383" s="22"/>
      <c r="IG383" s="22"/>
      <c r="IH383" s="22"/>
      <c r="II383" s="22"/>
    </row>
    <row r="384" spans="1:243" s="21" customFormat="1" ht="110.25">
      <c r="A384" s="60">
        <v>12.26</v>
      </c>
      <c r="B384" s="61" t="s">
        <v>388</v>
      </c>
      <c r="C384" s="34"/>
      <c r="D384" s="34">
        <v>1</v>
      </c>
      <c r="E384" s="62" t="s">
        <v>47</v>
      </c>
      <c r="F384" s="65">
        <v>193.25</v>
      </c>
      <c r="G384" s="46"/>
      <c r="H384" s="40"/>
      <c r="I384" s="41" t="s">
        <v>33</v>
      </c>
      <c r="J384" s="42">
        <f t="shared" si="40"/>
        <v>1</v>
      </c>
      <c r="K384" s="40" t="s">
        <v>34</v>
      </c>
      <c r="L384" s="40" t="s">
        <v>4</v>
      </c>
      <c r="M384" s="43"/>
      <c r="N384" s="52"/>
      <c r="O384" s="52"/>
      <c r="P384" s="53"/>
      <c r="Q384" s="52"/>
      <c r="R384" s="52"/>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5">
        <f t="shared" si="41"/>
        <v>193.25</v>
      </c>
      <c r="BB384" s="54">
        <f t="shared" si="42"/>
        <v>193.25</v>
      </c>
      <c r="BC384" s="59" t="str">
        <f t="shared" si="43"/>
        <v>INR  One Hundred &amp; Ninety Three  and Paise Twenty Five Only</v>
      </c>
      <c r="IA384" s="21">
        <v>12.26</v>
      </c>
      <c r="IB384" s="21" t="s">
        <v>388</v>
      </c>
      <c r="ID384" s="21">
        <v>1</v>
      </c>
      <c r="IE384" s="22" t="s">
        <v>47</v>
      </c>
      <c r="IF384" s="22"/>
      <c r="IG384" s="22"/>
      <c r="IH384" s="22"/>
      <c r="II384" s="22"/>
    </row>
    <row r="385" spans="1:243" s="21" customFormat="1" ht="63">
      <c r="A385" s="60">
        <v>12.27</v>
      </c>
      <c r="B385" s="61" t="s">
        <v>389</v>
      </c>
      <c r="C385" s="34"/>
      <c r="D385" s="34">
        <v>1</v>
      </c>
      <c r="E385" s="62" t="s">
        <v>47</v>
      </c>
      <c r="F385" s="65">
        <v>84.17</v>
      </c>
      <c r="G385" s="46"/>
      <c r="H385" s="40"/>
      <c r="I385" s="41" t="s">
        <v>33</v>
      </c>
      <c r="J385" s="42">
        <f t="shared" si="40"/>
        <v>1</v>
      </c>
      <c r="K385" s="40" t="s">
        <v>34</v>
      </c>
      <c r="L385" s="40" t="s">
        <v>4</v>
      </c>
      <c r="M385" s="43"/>
      <c r="N385" s="52"/>
      <c r="O385" s="52"/>
      <c r="P385" s="53"/>
      <c r="Q385" s="52"/>
      <c r="R385" s="52"/>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5">
        <f t="shared" si="41"/>
        <v>84.17</v>
      </c>
      <c r="BB385" s="54">
        <f t="shared" si="42"/>
        <v>84.17</v>
      </c>
      <c r="BC385" s="59" t="str">
        <f t="shared" si="43"/>
        <v>INR  Eighty Four and Paise Seventeen Only</v>
      </c>
      <c r="IA385" s="21">
        <v>12.27</v>
      </c>
      <c r="IB385" s="21" t="s">
        <v>389</v>
      </c>
      <c r="ID385" s="21">
        <v>1</v>
      </c>
      <c r="IE385" s="22" t="s">
        <v>47</v>
      </c>
      <c r="IF385" s="22"/>
      <c r="IG385" s="22"/>
      <c r="IH385" s="22"/>
      <c r="II385" s="22"/>
    </row>
    <row r="386" spans="1:243" s="21" customFormat="1" ht="63">
      <c r="A386" s="60">
        <v>12.28</v>
      </c>
      <c r="B386" s="61" t="s">
        <v>390</v>
      </c>
      <c r="C386" s="34"/>
      <c r="D386" s="34">
        <v>10</v>
      </c>
      <c r="E386" s="62" t="s">
        <v>43</v>
      </c>
      <c r="F386" s="65">
        <v>2.19</v>
      </c>
      <c r="G386" s="46"/>
      <c r="H386" s="40"/>
      <c r="I386" s="41" t="s">
        <v>33</v>
      </c>
      <c r="J386" s="42">
        <f t="shared" si="40"/>
        <v>1</v>
      </c>
      <c r="K386" s="40" t="s">
        <v>34</v>
      </c>
      <c r="L386" s="40" t="s">
        <v>4</v>
      </c>
      <c r="M386" s="43"/>
      <c r="N386" s="52"/>
      <c r="O386" s="52"/>
      <c r="P386" s="53"/>
      <c r="Q386" s="52"/>
      <c r="R386" s="52"/>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5">
        <f t="shared" si="41"/>
        <v>21.9</v>
      </c>
      <c r="BB386" s="54">
        <f t="shared" si="42"/>
        <v>21.9</v>
      </c>
      <c r="BC386" s="59" t="str">
        <f t="shared" si="43"/>
        <v>INR  Twenty One and Paise Ninety Only</v>
      </c>
      <c r="IA386" s="21">
        <v>12.28</v>
      </c>
      <c r="IB386" s="21" t="s">
        <v>390</v>
      </c>
      <c r="ID386" s="21">
        <v>10</v>
      </c>
      <c r="IE386" s="22" t="s">
        <v>43</v>
      </c>
      <c r="IF386" s="22"/>
      <c r="IG386" s="22"/>
      <c r="IH386" s="22"/>
      <c r="II386" s="22"/>
    </row>
    <row r="387" spans="1:243" s="21" customFormat="1" ht="63">
      <c r="A387" s="60">
        <v>12.29</v>
      </c>
      <c r="B387" s="61" t="s">
        <v>391</v>
      </c>
      <c r="C387" s="34"/>
      <c r="D387" s="34">
        <v>25</v>
      </c>
      <c r="E387" s="62" t="s">
        <v>44</v>
      </c>
      <c r="F387" s="65">
        <v>2.37</v>
      </c>
      <c r="G387" s="46"/>
      <c r="H387" s="40"/>
      <c r="I387" s="41" t="s">
        <v>33</v>
      </c>
      <c r="J387" s="42">
        <f t="shared" si="40"/>
        <v>1</v>
      </c>
      <c r="K387" s="40" t="s">
        <v>34</v>
      </c>
      <c r="L387" s="40" t="s">
        <v>4</v>
      </c>
      <c r="M387" s="43"/>
      <c r="N387" s="52"/>
      <c r="O387" s="52"/>
      <c r="P387" s="53"/>
      <c r="Q387" s="52"/>
      <c r="R387" s="52"/>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5">
        <f t="shared" si="41"/>
        <v>59.25</v>
      </c>
      <c r="BB387" s="54">
        <f t="shared" si="42"/>
        <v>59.25</v>
      </c>
      <c r="BC387" s="59" t="str">
        <f t="shared" si="43"/>
        <v>INR  Fifty Nine and Paise Twenty Five Only</v>
      </c>
      <c r="IA387" s="21">
        <v>12.29</v>
      </c>
      <c r="IB387" s="21" t="s">
        <v>391</v>
      </c>
      <c r="ID387" s="21">
        <v>25</v>
      </c>
      <c r="IE387" s="22" t="s">
        <v>44</v>
      </c>
      <c r="IF387" s="22"/>
      <c r="IG387" s="22"/>
      <c r="IH387" s="22"/>
      <c r="II387" s="22"/>
    </row>
    <row r="388" spans="1:243" s="21" customFormat="1" ht="126">
      <c r="A388" s="63">
        <v>12.3</v>
      </c>
      <c r="B388" s="61" t="s">
        <v>392</v>
      </c>
      <c r="C388" s="34"/>
      <c r="D388" s="34">
        <v>5</v>
      </c>
      <c r="E388" s="62" t="s">
        <v>47</v>
      </c>
      <c r="F388" s="65">
        <v>261.16</v>
      </c>
      <c r="G388" s="46"/>
      <c r="H388" s="40"/>
      <c r="I388" s="41" t="s">
        <v>33</v>
      </c>
      <c r="J388" s="42">
        <f t="shared" si="40"/>
        <v>1</v>
      </c>
      <c r="K388" s="40" t="s">
        <v>34</v>
      </c>
      <c r="L388" s="40" t="s">
        <v>4</v>
      </c>
      <c r="M388" s="43"/>
      <c r="N388" s="52"/>
      <c r="O388" s="52"/>
      <c r="P388" s="53"/>
      <c r="Q388" s="52"/>
      <c r="R388" s="52"/>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5">
        <f t="shared" si="41"/>
        <v>1305.8</v>
      </c>
      <c r="BB388" s="54">
        <f t="shared" si="42"/>
        <v>1305.8</v>
      </c>
      <c r="BC388" s="59" t="str">
        <f t="shared" si="43"/>
        <v>INR  One Thousand Three Hundred &amp; Five  and Paise Eighty Only</v>
      </c>
      <c r="IA388" s="21">
        <v>12.3</v>
      </c>
      <c r="IB388" s="21" t="s">
        <v>392</v>
      </c>
      <c r="ID388" s="21">
        <v>5</v>
      </c>
      <c r="IE388" s="22" t="s">
        <v>47</v>
      </c>
      <c r="IF388" s="22"/>
      <c r="IG388" s="22"/>
      <c r="IH388" s="22"/>
      <c r="II388" s="22"/>
    </row>
    <row r="389" spans="1:243" s="21" customFormat="1" ht="15.75">
      <c r="A389" s="60">
        <v>13</v>
      </c>
      <c r="B389" s="61" t="s">
        <v>393</v>
      </c>
      <c r="C389" s="34"/>
      <c r="D389" s="71"/>
      <c r="E389" s="71"/>
      <c r="F389" s="71"/>
      <c r="G389" s="71"/>
      <c r="H389" s="71"/>
      <c r="I389" s="71"/>
      <c r="J389" s="71"/>
      <c r="K389" s="71"/>
      <c r="L389" s="71"/>
      <c r="M389" s="71"/>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IA389" s="21">
        <v>13</v>
      </c>
      <c r="IB389" s="21" t="s">
        <v>393</v>
      </c>
      <c r="IE389" s="22"/>
      <c r="IF389" s="22"/>
      <c r="IG389" s="22"/>
      <c r="IH389" s="22"/>
      <c r="II389" s="22"/>
    </row>
    <row r="390" spans="1:243" s="21" customFormat="1" ht="63">
      <c r="A390" s="60">
        <v>13.01</v>
      </c>
      <c r="B390" s="61" t="s">
        <v>96</v>
      </c>
      <c r="C390" s="34"/>
      <c r="D390" s="34">
        <v>2</v>
      </c>
      <c r="E390" s="62" t="s">
        <v>46</v>
      </c>
      <c r="F390" s="65">
        <v>532.66</v>
      </c>
      <c r="G390" s="46"/>
      <c r="H390" s="40"/>
      <c r="I390" s="41" t="s">
        <v>33</v>
      </c>
      <c r="J390" s="42">
        <f t="shared" si="40"/>
        <v>1</v>
      </c>
      <c r="K390" s="40" t="s">
        <v>34</v>
      </c>
      <c r="L390" s="40" t="s">
        <v>4</v>
      </c>
      <c r="M390" s="43"/>
      <c r="N390" s="52"/>
      <c r="O390" s="52"/>
      <c r="P390" s="53"/>
      <c r="Q390" s="52"/>
      <c r="R390" s="52"/>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5">
        <f t="shared" si="41"/>
        <v>1065.32</v>
      </c>
      <c r="BB390" s="54">
        <f t="shared" si="42"/>
        <v>1065.32</v>
      </c>
      <c r="BC390" s="59" t="str">
        <f t="shared" si="43"/>
        <v>INR  One Thousand  &amp;Sixty Five  and Paise Thirty Two Only</v>
      </c>
      <c r="IA390" s="21">
        <v>13.01</v>
      </c>
      <c r="IB390" s="21" t="s">
        <v>96</v>
      </c>
      <c r="ID390" s="21">
        <v>2</v>
      </c>
      <c r="IE390" s="22" t="s">
        <v>46</v>
      </c>
      <c r="IF390" s="22"/>
      <c r="IG390" s="22"/>
      <c r="IH390" s="22"/>
      <c r="II390" s="22"/>
    </row>
    <row r="391" spans="1:243" s="21" customFormat="1" ht="78.75">
      <c r="A391" s="60">
        <v>13.02</v>
      </c>
      <c r="B391" s="61" t="s">
        <v>394</v>
      </c>
      <c r="C391" s="34"/>
      <c r="D391" s="71"/>
      <c r="E391" s="71"/>
      <c r="F391" s="71"/>
      <c r="G391" s="71"/>
      <c r="H391" s="71"/>
      <c r="I391" s="71"/>
      <c r="J391" s="71"/>
      <c r="K391" s="71"/>
      <c r="L391" s="71"/>
      <c r="M391" s="71"/>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IA391" s="21">
        <v>13.02</v>
      </c>
      <c r="IB391" s="21" t="s">
        <v>394</v>
      </c>
      <c r="IE391" s="22"/>
      <c r="IF391" s="22"/>
      <c r="IG391" s="22"/>
      <c r="IH391" s="22"/>
      <c r="II391" s="22"/>
    </row>
    <row r="392" spans="1:243" s="21" customFormat="1" ht="31.5">
      <c r="A392" s="60">
        <v>13.03</v>
      </c>
      <c r="B392" s="61" t="s">
        <v>58</v>
      </c>
      <c r="C392" s="34"/>
      <c r="D392" s="34">
        <v>2</v>
      </c>
      <c r="E392" s="62" t="s">
        <v>46</v>
      </c>
      <c r="F392" s="65">
        <v>1523.41</v>
      </c>
      <c r="G392" s="46"/>
      <c r="H392" s="40"/>
      <c r="I392" s="41" t="s">
        <v>33</v>
      </c>
      <c r="J392" s="42">
        <f t="shared" si="40"/>
        <v>1</v>
      </c>
      <c r="K392" s="40" t="s">
        <v>34</v>
      </c>
      <c r="L392" s="40" t="s">
        <v>4</v>
      </c>
      <c r="M392" s="43"/>
      <c r="N392" s="52"/>
      <c r="O392" s="52"/>
      <c r="P392" s="53"/>
      <c r="Q392" s="52"/>
      <c r="R392" s="52"/>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5">
        <f t="shared" si="41"/>
        <v>3046.82</v>
      </c>
      <c r="BB392" s="54">
        <f t="shared" si="42"/>
        <v>3046.82</v>
      </c>
      <c r="BC392" s="59" t="str">
        <f t="shared" si="43"/>
        <v>INR  Three Thousand  &amp;Forty Six  and Paise Eighty Two Only</v>
      </c>
      <c r="IA392" s="21">
        <v>13.03</v>
      </c>
      <c r="IB392" s="21" t="s">
        <v>58</v>
      </c>
      <c r="ID392" s="21">
        <v>2</v>
      </c>
      <c r="IE392" s="22" t="s">
        <v>46</v>
      </c>
      <c r="IF392" s="22"/>
      <c r="IG392" s="22"/>
      <c r="IH392" s="22"/>
      <c r="II392" s="22"/>
    </row>
    <row r="393" spans="1:243" s="21" customFormat="1" ht="31.5">
      <c r="A393" s="60">
        <v>13.04</v>
      </c>
      <c r="B393" s="61" t="s">
        <v>395</v>
      </c>
      <c r="C393" s="34"/>
      <c r="D393" s="34">
        <v>1</v>
      </c>
      <c r="E393" s="62" t="s">
        <v>46</v>
      </c>
      <c r="F393" s="65">
        <v>940.64</v>
      </c>
      <c r="G393" s="46"/>
      <c r="H393" s="40"/>
      <c r="I393" s="41" t="s">
        <v>33</v>
      </c>
      <c r="J393" s="42">
        <f t="shared" si="40"/>
        <v>1</v>
      </c>
      <c r="K393" s="40" t="s">
        <v>34</v>
      </c>
      <c r="L393" s="40" t="s">
        <v>4</v>
      </c>
      <c r="M393" s="43"/>
      <c r="N393" s="52"/>
      <c r="O393" s="52"/>
      <c r="P393" s="53"/>
      <c r="Q393" s="52"/>
      <c r="R393" s="52"/>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5">
        <f t="shared" si="41"/>
        <v>940.64</v>
      </c>
      <c r="BB393" s="54">
        <f t="shared" si="42"/>
        <v>940.64</v>
      </c>
      <c r="BC393" s="59" t="str">
        <f t="shared" si="43"/>
        <v>INR  Nine Hundred &amp; Forty  and Paise Sixty Four Only</v>
      </c>
      <c r="IA393" s="21">
        <v>13.04</v>
      </c>
      <c r="IB393" s="21" t="s">
        <v>395</v>
      </c>
      <c r="ID393" s="21">
        <v>1</v>
      </c>
      <c r="IE393" s="22" t="s">
        <v>46</v>
      </c>
      <c r="IF393" s="22"/>
      <c r="IG393" s="22"/>
      <c r="IH393" s="22"/>
      <c r="II393" s="22"/>
    </row>
    <row r="394" spans="1:243" s="21" customFormat="1" ht="94.5">
      <c r="A394" s="60">
        <v>13.05</v>
      </c>
      <c r="B394" s="61" t="s">
        <v>396</v>
      </c>
      <c r="C394" s="34"/>
      <c r="D394" s="34">
        <v>0.5</v>
      </c>
      <c r="E394" s="62" t="s">
        <v>46</v>
      </c>
      <c r="F394" s="65">
        <v>2222.45</v>
      </c>
      <c r="G394" s="46"/>
      <c r="H394" s="40"/>
      <c r="I394" s="41" t="s">
        <v>33</v>
      </c>
      <c r="J394" s="42">
        <f t="shared" si="40"/>
        <v>1</v>
      </c>
      <c r="K394" s="40" t="s">
        <v>34</v>
      </c>
      <c r="L394" s="40" t="s">
        <v>4</v>
      </c>
      <c r="M394" s="43"/>
      <c r="N394" s="52"/>
      <c r="O394" s="52"/>
      <c r="P394" s="53"/>
      <c r="Q394" s="52"/>
      <c r="R394" s="52"/>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5">
        <f t="shared" si="41"/>
        <v>1111.23</v>
      </c>
      <c r="BB394" s="54">
        <f t="shared" si="42"/>
        <v>1111.23</v>
      </c>
      <c r="BC394" s="59" t="str">
        <f t="shared" si="43"/>
        <v>INR  One Thousand One Hundred &amp; Eleven  and Paise Twenty Three Only</v>
      </c>
      <c r="IA394" s="21">
        <v>13.05</v>
      </c>
      <c r="IB394" s="21" t="s">
        <v>396</v>
      </c>
      <c r="ID394" s="21">
        <v>0.5</v>
      </c>
      <c r="IE394" s="22" t="s">
        <v>46</v>
      </c>
      <c r="IF394" s="22"/>
      <c r="IG394" s="22"/>
      <c r="IH394" s="22"/>
      <c r="II394" s="22"/>
    </row>
    <row r="395" spans="1:243" s="21" customFormat="1" ht="94.5">
      <c r="A395" s="60">
        <v>13.06</v>
      </c>
      <c r="B395" s="61" t="s">
        <v>397</v>
      </c>
      <c r="C395" s="34"/>
      <c r="D395" s="34">
        <v>1</v>
      </c>
      <c r="E395" s="62" t="s">
        <v>43</v>
      </c>
      <c r="F395" s="65">
        <v>756.99</v>
      </c>
      <c r="G395" s="46"/>
      <c r="H395" s="40"/>
      <c r="I395" s="41" t="s">
        <v>33</v>
      </c>
      <c r="J395" s="42">
        <f t="shared" si="40"/>
        <v>1</v>
      </c>
      <c r="K395" s="40" t="s">
        <v>34</v>
      </c>
      <c r="L395" s="40" t="s">
        <v>4</v>
      </c>
      <c r="M395" s="43"/>
      <c r="N395" s="52"/>
      <c r="O395" s="52"/>
      <c r="P395" s="53"/>
      <c r="Q395" s="52"/>
      <c r="R395" s="52"/>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5">
        <f t="shared" si="41"/>
        <v>756.99</v>
      </c>
      <c r="BB395" s="54">
        <f t="shared" si="42"/>
        <v>756.99</v>
      </c>
      <c r="BC395" s="59" t="str">
        <f t="shared" si="43"/>
        <v>INR  Seven Hundred &amp; Fifty Six  and Paise Ninety Nine Only</v>
      </c>
      <c r="IA395" s="21">
        <v>13.06</v>
      </c>
      <c r="IB395" s="21" t="s">
        <v>397</v>
      </c>
      <c r="ID395" s="21">
        <v>1</v>
      </c>
      <c r="IE395" s="22" t="s">
        <v>43</v>
      </c>
      <c r="IF395" s="22"/>
      <c r="IG395" s="22"/>
      <c r="IH395" s="22"/>
      <c r="II395" s="22"/>
    </row>
    <row r="396" spans="1:243" s="21" customFormat="1" ht="94.5">
      <c r="A396" s="60">
        <v>13.07</v>
      </c>
      <c r="B396" s="61" t="s">
        <v>398</v>
      </c>
      <c r="C396" s="34"/>
      <c r="D396" s="71"/>
      <c r="E396" s="71"/>
      <c r="F396" s="71"/>
      <c r="G396" s="71"/>
      <c r="H396" s="71"/>
      <c r="I396" s="71"/>
      <c r="J396" s="71"/>
      <c r="K396" s="71"/>
      <c r="L396" s="71"/>
      <c r="M396" s="71"/>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IA396" s="21">
        <v>13.07</v>
      </c>
      <c r="IB396" s="21" t="s">
        <v>398</v>
      </c>
      <c r="IE396" s="22"/>
      <c r="IF396" s="22"/>
      <c r="IG396" s="22"/>
      <c r="IH396" s="22"/>
      <c r="II396" s="22"/>
    </row>
    <row r="397" spans="1:243" s="21" customFormat="1" ht="28.5">
      <c r="A397" s="60">
        <v>13.08</v>
      </c>
      <c r="B397" s="61" t="s">
        <v>49</v>
      </c>
      <c r="C397" s="34"/>
      <c r="D397" s="34">
        <v>0.5</v>
      </c>
      <c r="E397" s="62" t="s">
        <v>46</v>
      </c>
      <c r="F397" s="65">
        <v>1288.82</v>
      </c>
      <c r="G397" s="46"/>
      <c r="H397" s="40"/>
      <c r="I397" s="41" t="s">
        <v>33</v>
      </c>
      <c r="J397" s="42">
        <f t="shared" si="40"/>
        <v>1</v>
      </c>
      <c r="K397" s="40" t="s">
        <v>34</v>
      </c>
      <c r="L397" s="40" t="s">
        <v>4</v>
      </c>
      <c r="M397" s="43"/>
      <c r="N397" s="52"/>
      <c r="O397" s="52"/>
      <c r="P397" s="53"/>
      <c r="Q397" s="52"/>
      <c r="R397" s="52"/>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5">
        <f t="shared" si="41"/>
        <v>644.41</v>
      </c>
      <c r="BB397" s="54">
        <f t="shared" si="42"/>
        <v>644.41</v>
      </c>
      <c r="BC397" s="59" t="str">
        <f t="shared" si="43"/>
        <v>INR  Six Hundred &amp; Forty Four  and Paise Forty One Only</v>
      </c>
      <c r="IA397" s="21">
        <v>13.08</v>
      </c>
      <c r="IB397" s="21" t="s">
        <v>49</v>
      </c>
      <c r="ID397" s="21">
        <v>0.5</v>
      </c>
      <c r="IE397" s="22" t="s">
        <v>46</v>
      </c>
      <c r="IF397" s="22"/>
      <c r="IG397" s="22"/>
      <c r="IH397" s="22"/>
      <c r="II397" s="22"/>
    </row>
    <row r="398" spans="1:243" s="21" customFormat="1" ht="63">
      <c r="A398" s="60">
        <v>13.09</v>
      </c>
      <c r="B398" s="61" t="s">
        <v>399</v>
      </c>
      <c r="C398" s="34"/>
      <c r="D398" s="71"/>
      <c r="E398" s="71"/>
      <c r="F398" s="71"/>
      <c r="G398" s="71"/>
      <c r="H398" s="71"/>
      <c r="I398" s="71"/>
      <c r="J398" s="71"/>
      <c r="K398" s="71"/>
      <c r="L398" s="71"/>
      <c r="M398" s="71"/>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IA398" s="21">
        <v>13.09</v>
      </c>
      <c r="IB398" s="21" t="s">
        <v>399</v>
      </c>
      <c r="IE398" s="22"/>
      <c r="IF398" s="22"/>
      <c r="IG398" s="22"/>
      <c r="IH398" s="22"/>
      <c r="II398" s="22"/>
    </row>
    <row r="399" spans="1:243" s="21" customFormat="1" ht="42.75">
      <c r="A399" s="63">
        <v>13.1</v>
      </c>
      <c r="B399" s="61" t="s">
        <v>97</v>
      </c>
      <c r="C399" s="34"/>
      <c r="D399" s="34">
        <v>1000</v>
      </c>
      <c r="E399" s="62" t="s">
        <v>104</v>
      </c>
      <c r="F399" s="65">
        <v>4279.61</v>
      </c>
      <c r="G399" s="46"/>
      <c r="H399" s="40"/>
      <c r="I399" s="41" t="s">
        <v>33</v>
      </c>
      <c r="J399" s="42">
        <f t="shared" si="40"/>
        <v>1</v>
      </c>
      <c r="K399" s="40" t="s">
        <v>34</v>
      </c>
      <c r="L399" s="40" t="s">
        <v>4</v>
      </c>
      <c r="M399" s="43"/>
      <c r="N399" s="52"/>
      <c r="O399" s="52"/>
      <c r="P399" s="53"/>
      <c r="Q399" s="52"/>
      <c r="R399" s="52"/>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5">
        <f>total_amount_ba($B$2,$D$2,D399,F399,J399,K399,M399)/1000</f>
        <v>4279.61</v>
      </c>
      <c r="BB399" s="54">
        <f t="shared" si="42"/>
        <v>4279.61</v>
      </c>
      <c r="BC399" s="59" t="str">
        <f t="shared" si="43"/>
        <v>INR  Four Thousand Two Hundred &amp; Seventy Nine  and Paise Sixty One Only</v>
      </c>
      <c r="IA399" s="21">
        <v>13.1</v>
      </c>
      <c r="IB399" s="21" t="s">
        <v>97</v>
      </c>
      <c r="ID399" s="21">
        <v>1000</v>
      </c>
      <c r="IE399" s="22" t="s">
        <v>104</v>
      </c>
      <c r="IF399" s="22"/>
      <c r="IG399" s="22"/>
      <c r="IH399" s="22"/>
      <c r="II399" s="22"/>
    </row>
    <row r="400" spans="1:243" s="21" customFormat="1" ht="78.75">
      <c r="A400" s="60">
        <v>13.11</v>
      </c>
      <c r="B400" s="61" t="s">
        <v>400</v>
      </c>
      <c r="C400" s="34"/>
      <c r="D400" s="71"/>
      <c r="E400" s="71"/>
      <c r="F400" s="71"/>
      <c r="G400" s="71"/>
      <c r="H400" s="71"/>
      <c r="I400" s="71"/>
      <c r="J400" s="71"/>
      <c r="K400" s="71"/>
      <c r="L400" s="71"/>
      <c r="M400" s="71"/>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IA400" s="21">
        <v>13.11</v>
      </c>
      <c r="IB400" s="21" t="s">
        <v>400</v>
      </c>
      <c r="IE400" s="22"/>
      <c r="IF400" s="22"/>
      <c r="IG400" s="22"/>
      <c r="IH400" s="22"/>
      <c r="II400" s="22"/>
    </row>
    <row r="401" spans="1:243" s="21" customFormat="1" ht="28.5">
      <c r="A401" s="60">
        <v>13.12</v>
      </c>
      <c r="B401" s="61" t="s">
        <v>98</v>
      </c>
      <c r="C401" s="34"/>
      <c r="D401" s="34">
        <v>5</v>
      </c>
      <c r="E401" s="62" t="s">
        <v>47</v>
      </c>
      <c r="F401" s="65">
        <v>240.68</v>
      </c>
      <c r="G401" s="46"/>
      <c r="H401" s="40"/>
      <c r="I401" s="41" t="s">
        <v>33</v>
      </c>
      <c r="J401" s="42">
        <f t="shared" si="40"/>
        <v>1</v>
      </c>
      <c r="K401" s="40" t="s">
        <v>34</v>
      </c>
      <c r="L401" s="40" t="s">
        <v>4</v>
      </c>
      <c r="M401" s="43"/>
      <c r="N401" s="52"/>
      <c r="O401" s="52"/>
      <c r="P401" s="53"/>
      <c r="Q401" s="52"/>
      <c r="R401" s="52"/>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5">
        <f aca="true" t="shared" si="44" ref="BA400:BA420">total_amount_ba($B$2,$D$2,D401,F401,J401,K401,M401)</f>
        <v>1203.4</v>
      </c>
      <c r="BB401" s="54">
        <f t="shared" si="42"/>
        <v>1203.4</v>
      </c>
      <c r="BC401" s="59" t="str">
        <f t="shared" si="43"/>
        <v>INR  One Thousand Two Hundred &amp; Three  and Paise Forty Only</v>
      </c>
      <c r="IA401" s="21">
        <v>13.12</v>
      </c>
      <c r="IB401" s="21" t="s">
        <v>98</v>
      </c>
      <c r="ID401" s="21">
        <v>5</v>
      </c>
      <c r="IE401" s="22" t="s">
        <v>47</v>
      </c>
      <c r="IF401" s="22"/>
      <c r="IG401" s="22"/>
      <c r="IH401" s="22"/>
      <c r="II401" s="22"/>
    </row>
    <row r="402" spans="1:243" s="21" customFormat="1" ht="63">
      <c r="A402" s="60">
        <v>13.13</v>
      </c>
      <c r="B402" s="61" t="s">
        <v>401</v>
      </c>
      <c r="C402" s="34"/>
      <c r="D402" s="71"/>
      <c r="E402" s="71"/>
      <c r="F402" s="71"/>
      <c r="G402" s="71"/>
      <c r="H402" s="71"/>
      <c r="I402" s="71"/>
      <c r="J402" s="71"/>
      <c r="K402" s="71"/>
      <c r="L402" s="71"/>
      <c r="M402" s="71"/>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IA402" s="21">
        <v>13.13</v>
      </c>
      <c r="IB402" s="21" t="s">
        <v>401</v>
      </c>
      <c r="IE402" s="22"/>
      <c r="IF402" s="22"/>
      <c r="IG402" s="22"/>
      <c r="IH402" s="22"/>
      <c r="II402" s="22"/>
    </row>
    <row r="403" spans="1:243" s="21" customFormat="1" ht="28.5">
      <c r="A403" s="60">
        <v>13.14</v>
      </c>
      <c r="B403" s="61" t="s">
        <v>98</v>
      </c>
      <c r="C403" s="34"/>
      <c r="D403" s="34">
        <v>5</v>
      </c>
      <c r="E403" s="62" t="s">
        <v>47</v>
      </c>
      <c r="F403" s="65">
        <v>93.42</v>
      </c>
      <c r="G403" s="46"/>
      <c r="H403" s="40"/>
      <c r="I403" s="41" t="s">
        <v>33</v>
      </c>
      <c r="J403" s="42">
        <f t="shared" si="40"/>
        <v>1</v>
      </c>
      <c r="K403" s="40" t="s">
        <v>34</v>
      </c>
      <c r="L403" s="40" t="s">
        <v>4</v>
      </c>
      <c r="M403" s="43"/>
      <c r="N403" s="52"/>
      <c r="O403" s="52"/>
      <c r="P403" s="53"/>
      <c r="Q403" s="52"/>
      <c r="R403" s="52"/>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5">
        <f t="shared" si="44"/>
        <v>467.1</v>
      </c>
      <c r="BB403" s="54">
        <f t="shared" si="42"/>
        <v>467.1</v>
      </c>
      <c r="BC403" s="59" t="str">
        <f t="shared" si="43"/>
        <v>INR  Four Hundred &amp; Sixty Seven  and Paise Ten Only</v>
      </c>
      <c r="IA403" s="21">
        <v>13.14</v>
      </c>
      <c r="IB403" s="21" t="s">
        <v>98</v>
      </c>
      <c r="ID403" s="21">
        <v>5</v>
      </c>
      <c r="IE403" s="22" t="s">
        <v>47</v>
      </c>
      <c r="IF403" s="22"/>
      <c r="IG403" s="22"/>
      <c r="IH403" s="22"/>
      <c r="II403" s="22"/>
    </row>
    <row r="404" spans="1:243" s="21" customFormat="1" ht="47.25">
      <c r="A404" s="60">
        <v>13.15</v>
      </c>
      <c r="B404" s="61" t="s">
        <v>402</v>
      </c>
      <c r="C404" s="34"/>
      <c r="D404" s="71"/>
      <c r="E404" s="71"/>
      <c r="F404" s="71"/>
      <c r="G404" s="71"/>
      <c r="H404" s="71"/>
      <c r="I404" s="71"/>
      <c r="J404" s="71"/>
      <c r="K404" s="71"/>
      <c r="L404" s="71"/>
      <c r="M404" s="71"/>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IA404" s="21">
        <v>13.15</v>
      </c>
      <c r="IB404" s="21" t="s">
        <v>402</v>
      </c>
      <c r="IE404" s="22"/>
      <c r="IF404" s="22"/>
      <c r="IG404" s="22"/>
      <c r="IH404" s="22"/>
      <c r="II404" s="22"/>
    </row>
    <row r="405" spans="1:243" s="21" customFormat="1" ht="28.5">
      <c r="A405" s="60">
        <v>13.16</v>
      </c>
      <c r="B405" s="61" t="s">
        <v>403</v>
      </c>
      <c r="C405" s="34"/>
      <c r="D405" s="34">
        <v>5</v>
      </c>
      <c r="E405" s="62" t="s">
        <v>59</v>
      </c>
      <c r="F405" s="65">
        <v>1.49</v>
      </c>
      <c r="G405" s="46"/>
      <c r="H405" s="40"/>
      <c r="I405" s="41" t="s">
        <v>33</v>
      </c>
      <c r="J405" s="42">
        <f t="shared" si="40"/>
        <v>1</v>
      </c>
      <c r="K405" s="40" t="s">
        <v>34</v>
      </c>
      <c r="L405" s="40" t="s">
        <v>4</v>
      </c>
      <c r="M405" s="43"/>
      <c r="N405" s="52"/>
      <c r="O405" s="52"/>
      <c r="P405" s="53"/>
      <c r="Q405" s="52"/>
      <c r="R405" s="52"/>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5">
        <f t="shared" si="44"/>
        <v>7.45</v>
      </c>
      <c r="BB405" s="54">
        <f t="shared" si="42"/>
        <v>7.45</v>
      </c>
      <c r="BC405" s="59" t="str">
        <f t="shared" si="43"/>
        <v>INR  Seven and Paise Forty Five Only</v>
      </c>
      <c r="IA405" s="21">
        <v>13.16</v>
      </c>
      <c r="IB405" s="21" t="s">
        <v>403</v>
      </c>
      <c r="ID405" s="21">
        <v>5</v>
      </c>
      <c r="IE405" s="22" t="s">
        <v>59</v>
      </c>
      <c r="IF405" s="22"/>
      <c r="IG405" s="22"/>
      <c r="IH405" s="22"/>
      <c r="II405" s="22"/>
    </row>
    <row r="406" spans="1:243" s="21" customFormat="1" ht="94.5">
      <c r="A406" s="60">
        <v>13.17</v>
      </c>
      <c r="B406" s="61" t="s">
        <v>404</v>
      </c>
      <c r="C406" s="34"/>
      <c r="D406" s="34">
        <v>5</v>
      </c>
      <c r="E406" s="62" t="s">
        <v>59</v>
      </c>
      <c r="F406" s="65">
        <v>3.64</v>
      </c>
      <c r="G406" s="46"/>
      <c r="H406" s="40"/>
      <c r="I406" s="41" t="s">
        <v>33</v>
      </c>
      <c r="J406" s="42">
        <f t="shared" si="40"/>
        <v>1</v>
      </c>
      <c r="K406" s="40" t="s">
        <v>34</v>
      </c>
      <c r="L406" s="40" t="s">
        <v>4</v>
      </c>
      <c r="M406" s="43"/>
      <c r="N406" s="52"/>
      <c r="O406" s="52"/>
      <c r="P406" s="53"/>
      <c r="Q406" s="52"/>
      <c r="R406" s="52"/>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5">
        <f t="shared" si="44"/>
        <v>18.2</v>
      </c>
      <c r="BB406" s="54">
        <f t="shared" si="42"/>
        <v>18.2</v>
      </c>
      <c r="BC406" s="59" t="str">
        <f t="shared" si="43"/>
        <v>INR  Eighteen and Paise Twenty Only</v>
      </c>
      <c r="IA406" s="21">
        <v>13.17</v>
      </c>
      <c r="IB406" s="21" t="s">
        <v>404</v>
      </c>
      <c r="ID406" s="21">
        <v>5</v>
      </c>
      <c r="IE406" s="22" t="s">
        <v>59</v>
      </c>
      <c r="IF406" s="22"/>
      <c r="IG406" s="22"/>
      <c r="IH406" s="22"/>
      <c r="II406" s="22"/>
    </row>
    <row r="407" spans="1:243" s="21" customFormat="1" ht="78.75">
      <c r="A407" s="60">
        <v>13.18</v>
      </c>
      <c r="B407" s="61" t="s">
        <v>405</v>
      </c>
      <c r="C407" s="34"/>
      <c r="D407" s="34">
        <v>1</v>
      </c>
      <c r="E407" s="62" t="s">
        <v>59</v>
      </c>
      <c r="F407" s="65">
        <v>2.41</v>
      </c>
      <c r="G407" s="46"/>
      <c r="H407" s="40"/>
      <c r="I407" s="41" t="s">
        <v>33</v>
      </c>
      <c r="J407" s="42">
        <f t="shared" si="40"/>
        <v>1</v>
      </c>
      <c r="K407" s="40" t="s">
        <v>34</v>
      </c>
      <c r="L407" s="40" t="s">
        <v>4</v>
      </c>
      <c r="M407" s="43"/>
      <c r="N407" s="52"/>
      <c r="O407" s="52"/>
      <c r="P407" s="53"/>
      <c r="Q407" s="52"/>
      <c r="R407" s="52"/>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5">
        <f t="shared" si="44"/>
        <v>2.41</v>
      </c>
      <c r="BB407" s="54">
        <f t="shared" si="42"/>
        <v>2.41</v>
      </c>
      <c r="BC407" s="59" t="str">
        <f t="shared" si="43"/>
        <v>INR  Two and Paise Forty One Only</v>
      </c>
      <c r="IA407" s="21">
        <v>13.18</v>
      </c>
      <c r="IB407" s="21" t="s">
        <v>405</v>
      </c>
      <c r="ID407" s="21">
        <v>1</v>
      </c>
      <c r="IE407" s="22" t="s">
        <v>59</v>
      </c>
      <c r="IF407" s="22"/>
      <c r="IG407" s="22"/>
      <c r="IH407" s="22"/>
      <c r="II407" s="22"/>
    </row>
    <row r="408" spans="1:243" s="21" customFormat="1" ht="63">
      <c r="A408" s="63">
        <v>13.19</v>
      </c>
      <c r="B408" s="61" t="s">
        <v>406</v>
      </c>
      <c r="C408" s="34"/>
      <c r="D408" s="71"/>
      <c r="E408" s="71"/>
      <c r="F408" s="71"/>
      <c r="G408" s="71"/>
      <c r="H408" s="71"/>
      <c r="I408" s="71"/>
      <c r="J408" s="71"/>
      <c r="K408" s="71"/>
      <c r="L408" s="71"/>
      <c r="M408" s="71"/>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IA408" s="21">
        <v>13.19</v>
      </c>
      <c r="IB408" s="21" t="s">
        <v>406</v>
      </c>
      <c r="IE408" s="22"/>
      <c r="IF408" s="22"/>
      <c r="IG408" s="22"/>
      <c r="IH408" s="22"/>
      <c r="II408" s="22"/>
    </row>
    <row r="409" spans="1:243" s="21" customFormat="1" ht="31.5">
      <c r="A409" s="63">
        <v>13.2</v>
      </c>
      <c r="B409" s="61" t="s">
        <v>99</v>
      </c>
      <c r="C409" s="34"/>
      <c r="D409" s="34">
        <v>2</v>
      </c>
      <c r="E409" s="62" t="s">
        <v>43</v>
      </c>
      <c r="F409" s="65">
        <v>48.09</v>
      </c>
      <c r="G409" s="46"/>
      <c r="H409" s="40"/>
      <c r="I409" s="41" t="s">
        <v>33</v>
      </c>
      <c r="J409" s="42">
        <f t="shared" si="40"/>
        <v>1</v>
      </c>
      <c r="K409" s="40" t="s">
        <v>34</v>
      </c>
      <c r="L409" s="40" t="s">
        <v>4</v>
      </c>
      <c r="M409" s="43"/>
      <c r="N409" s="52"/>
      <c r="O409" s="52"/>
      <c r="P409" s="53"/>
      <c r="Q409" s="52"/>
      <c r="R409" s="52"/>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5">
        <f t="shared" si="44"/>
        <v>96.18</v>
      </c>
      <c r="BB409" s="54">
        <f t="shared" si="42"/>
        <v>96.18</v>
      </c>
      <c r="BC409" s="59" t="str">
        <f t="shared" si="43"/>
        <v>INR  Ninety Six and Paise Eighteen Only</v>
      </c>
      <c r="IA409" s="21">
        <v>13.2</v>
      </c>
      <c r="IB409" s="21" t="s">
        <v>99</v>
      </c>
      <c r="ID409" s="21">
        <v>2</v>
      </c>
      <c r="IE409" s="22" t="s">
        <v>43</v>
      </c>
      <c r="IF409" s="22"/>
      <c r="IG409" s="22"/>
      <c r="IH409" s="22"/>
      <c r="II409" s="22"/>
    </row>
    <row r="410" spans="1:243" s="21" customFormat="1" ht="31.5">
      <c r="A410" s="60">
        <v>13.21</v>
      </c>
      <c r="B410" s="61" t="s">
        <v>407</v>
      </c>
      <c r="C410" s="34"/>
      <c r="D410" s="34">
        <v>2</v>
      </c>
      <c r="E410" s="62" t="s">
        <v>43</v>
      </c>
      <c r="F410" s="65">
        <v>75.14</v>
      </c>
      <c r="G410" s="46"/>
      <c r="H410" s="40"/>
      <c r="I410" s="41" t="s">
        <v>33</v>
      </c>
      <c r="J410" s="42">
        <f t="shared" si="40"/>
        <v>1</v>
      </c>
      <c r="K410" s="40" t="s">
        <v>34</v>
      </c>
      <c r="L410" s="40" t="s">
        <v>4</v>
      </c>
      <c r="M410" s="43"/>
      <c r="N410" s="52"/>
      <c r="O410" s="52"/>
      <c r="P410" s="53"/>
      <c r="Q410" s="52"/>
      <c r="R410" s="52"/>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5">
        <f t="shared" si="44"/>
        <v>150.28</v>
      </c>
      <c r="BB410" s="54">
        <f t="shared" si="42"/>
        <v>150.28</v>
      </c>
      <c r="BC410" s="59" t="str">
        <f t="shared" si="43"/>
        <v>INR  One Hundred &amp; Fifty  and Paise Twenty Eight Only</v>
      </c>
      <c r="IA410" s="21">
        <v>13.21</v>
      </c>
      <c r="IB410" s="21" t="s">
        <v>407</v>
      </c>
      <c r="ID410" s="21">
        <v>2</v>
      </c>
      <c r="IE410" s="22" t="s">
        <v>43</v>
      </c>
      <c r="IF410" s="22"/>
      <c r="IG410" s="22"/>
      <c r="IH410" s="22"/>
      <c r="II410" s="22"/>
    </row>
    <row r="411" spans="1:243" s="21" customFormat="1" ht="78.75">
      <c r="A411" s="63">
        <v>13.22</v>
      </c>
      <c r="B411" s="61" t="s">
        <v>408</v>
      </c>
      <c r="C411" s="34"/>
      <c r="D411" s="34">
        <v>5</v>
      </c>
      <c r="E411" s="62" t="s">
        <v>43</v>
      </c>
      <c r="F411" s="65">
        <v>69.79</v>
      </c>
      <c r="G411" s="46"/>
      <c r="H411" s="40"/>
      <c r="I411" s="41" t="s">
        <v>33</v>
      </c>
      <c r="J411" s="42">
        <f t="shared" si="40"/>
        <v>1</v>
      </c>
      <c r="K411" s="40" t="s">
        <v>34</v>
      </c>
      <c r="L411" s="40" t="s">
        <v>4</v>
      </c>
      <c r="M411" s="43"/>
      <c r="N411" s="52"/>
      <c r="O411" s="52"/>
      <c r="P411" s="53"/>
      <c r="Q411" s="52"/>
      <c r="R411" s="52"/>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5">
        <f t="shared" si="44"/>
        <v>348.95</v>
      </c>
      <c r="BB411" s="54">
        <f t="shared" si="42"/>
        <v>348.95</v>
      </c>
      <c r="BC411" s="59" t="str">
        <f t="shared" si="43"/>
        <v>INR  Three Hundred &amp; Forty Eight  and Paise Ninety Five Only</v>
      </c>
      <c r="IA411" s="21">
        <v>13.22</v>
      </c>
      <c r="IB411" s="21" t="s">
        <v>408</v>
      </c>
      <c r="ID411" s="21">
        <v>5</v>
      </c>
      <c r="IE411" s="22" t="s">
        <v>43</v>
      </c>
      <c r="IF411" s="22"/>
      <c r="IG411" s="22"/>
      <c r="IH411" s="22"/>
      <c r="II411" s="22"/>
    </row>
    <row r="412" spans="1:243" s="21" customFormat="1" ht="78.75">
      <c r="A412" s="60">
        <v>13.23</v>
      </c>
      <c r="B412" s="61" t="s">
        <v>409</v>
      </c>
      <c r="C412" s="34"/>
      <c r="D412" s="71"/>
      <c r="E412" s="71"/>
      <c r="F412" s="71"/>
      <c r="G412" s="71"/>
      <c r="H412" s="71"/>
      <c r="I412" s="71"/>
      <c r="J412" s="71"/>
      <c r="K412" s="71"/>
      <c r="L412" s="71"/>
      <c r="M412" s="71"/>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IA412" s="21">
        <v>13.23</v>
      </c>
      <c r="IB412" s="21" t="s">
        <v>409</v>
      </c>
      <c r="IE412" s="22"/>
      <c r="IF412" s="22"/>
      <c r="IG412" s="22"/>
      <c r="IH412" s="22"/>
      <c r="II412" s="22"/>
    </row>
    <row r="413" spans="1:243" s="21" customFormat="1" ht="28.5">
      <c r="A413" s="60">
        <v>13.24</v>
      </c>
      <c r="B413" s="61" t="s">
        <v>410</v>
      </c>
      <c r="C413" s="34"/>
      <c r="D413" s="34">
        <v>5</v>
      </c>
      <c r="E413" s="62" t="s">
        <v>47</v>
      </c>
      <c r="F413" s="65">
        <v>149.28</v>
      </c>
      <c r="G413" s="46"/>
      <c r="H413" s="40"/>
      <c r="I413" s="41" t="s">
        <v>33</v>
      </c>
      <c r="J413" s="42">
        <f t="shared" si="40"/>
        <v>1</v>
      </c>
      <c r="K413" s="40" t="s">
        <v>34</v>
      </c>
      <c r="L413" s="40" t="s">
        <v>4</v>
      </c>
      <c r="M413" s="43"/>
      <c r="N413" s="52"/>
      <c r="O413" s="52"/>
      <c r="P413" s="53"/>
      <c r="Q413" s="52"/>
      <c r="R413" s="52"/>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5">
        <f t="shared" si="44"/>
        <v>746.4</v>
      </c>
      <c r="BB413" s="54">
        <f t="shared" si="42"/>
        <v>746.4</v>
      </c>
      <c r="BC413" s="59" t="str">
        <f t="shared" si="43"/>
        <v>INR  Seven Hundred &amp; Forty Six  and Paise Forty Only</v>
      </c>
      <c r="IA413" s="21">
        <v>13.24</v>
      </c>
      <c r="IB413" s="21" t="s">
        <v>410</v>
      </c>
      <c r="ID413" s="21">
        <v>5</v>
      </c>
      <c r="IE413" s="22" t="s">
        <v>47</v>
      </c>
      <c r="IF413" s="22"/>
      <c r="IG413" s="22"/>
      <c r="IH413" s="22"/>
      <c r="II413" s="22"/>
    </row>
    <row r="414" spans="1:243" s="21" customFormat="1" ht="63">
      <c r="A414" s="63">
        <v>13.25</v>
      </c>
      <c r="B414" s="61" t="s">
        <v>411</v>
      </c>
      <c r="C414" s="34"/>
      <c r="D414" s="34">
        <v>10</v>
      </c>
      <c r="E414" s="62" t="s">
        <v>59</v>
      </c>
      <c r="F414" s="65">
        <v>23.02</v>
      </c>
      <c r="G414" s="46"/>
      <c r="H414" s="40"/>
      <c r="I414" s="41" t="s">
        <v>33</v>
      </c>
      <c r="J414" s="42">
        <f t="shared" si="40"/>
        <v>1</v>
      </c>
      <c r="K414" s="40" t="s">
        <v>34</v>
      </c>
      <c r="L414" s="40" t="s">
        <v>4</v>
      </c>
      <c r="M414" s="43"/>
      <c r="N414" s="52"/>
      <c r="O414" s="52"/>
      <c r="P414" s="53"/>
      <c r="Q414" s="52"/>
      <c r="R414" s="52"/>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5">
        <f t="shared" si="44"/>
        <v>230.2</v>
      </c>
      <c r="BB414" s="54">
        <f t="shared" si="42"/>
        <v>230.2</v>
      </c>
      <c r="BC414" s="59" t="str">
        <f t="shared" si="43"/>
        <v>INR  Two Hundred &amp; Thirty  and Paise Twenty Only</v>
      </c>
      <c r="IA414" s="21">
        <v>13.25</v>
      </c>
      <c r="IB414" s="21" t="s">
        <v>411</v>
      </c>
      <c r="ID414" s="21">
        <v>10</v>
      </c>
      <c r="IE414" s="22" t="s">
        <v>59</v>
      </c>
      <c r="IF414" s="22"/>
      <c r="IG414" s="22"/>
      <c r="IH414" s="22"/>
      <c r="II414" s="22"/>
    </row>
    <row r="415" spans="1:243" s="21" customFormat="1" ht="110.25">
      <c r="A415" s="60">
        <v>13.26</v>
      </c>
      <c r="B415" s="61" t="s">
        <v>412</v>
      </c>
      <c r="C415" s="34"/>
      <c r="D415" s="71"/>
      <c r="E415" s="71"/>
      <c r="F415" s="71"/>
      <c r="G415" s="71"/>
      <c r="H415" s="71"/>
      <c r="I415" s="71"/>
      <c r="J415" s="71"/>
      <c r="K415" s="71"/>
      <c r="L415" s="71"/>
      <c r="M415" s="71"/>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IA415" s="21">
        <v>13.26</v>
      </c>
      <c r="IB415" s="21" t="s">
        <v>412</v>
      </c>
      <c r="IE415" s="22"/>
      <c r="IF415" s="22"/>
      <c r="IG415" s="22"/>
      <c r="IH415" s="22"/>
      <c r="II415" s="22"/>
    </row>
    <row r="416" spans="1:243" s="21" customFormat="1" ht="28.5">
      <c r="A416" s="60">
        <v>13.27</v>
      </c>
      <c r="B416" s="61" t="s">
        <v>413</v>
      </c>
      <c r="C416" s="34"/>
      <c r="D416" s="34">
        <v>10</v>
      </c>
      <c r="E416" s="62" t="s">
        <v>44</v>
      </c>
      <c r="F416" s="65">
        <v>94.83</v>
      </c>
      <c r="G416" s="46"/>
      <c r="H416" s="40"/>
      <c r="I416" s="41" t="s">
        <v>33</v>
      </c>
      <c r="J416" s="42">
        <f t="shared" si="40"/>
        <v>1</v>
      </c>
      <c r="K416" s="40" t="s">
        <v>34</v>
      </c>
      <c r="L416" s="40" t="s">
        <v>4</v>
      </c>
      <c r="M416" s="43"/>
      <c r="N416" s="52"/>
      <c r="O416" s="52"/>
      <c r="P416" s="53"/>
      <c r="Q416" s="52"/>
      <c r="R416" s="52"/>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5">
        <f t="shared" si="44"/>
        <v>948.3</v>
      </c>
      <c r="BB416" s="54">
        <f t="shared" si="42"/>
        <v>948.3</v>
      </c>
      <c r="BC416" s="59" t="str">
        <f t="shared" si="43"/>
        <v>INR  Nine Hundred &amp; Forty Eight  and Paise Thirty Only</v>
      </c>
      <c r="IA416" s="21">
        <v>13.27</v>
      </c>
      <c r="IB416" s="21" t="s">
        <v>413</v>
      </c>
      <c r="ID416" s="21">
        <v>10</v>
      </c>
      <c r="IE416" s="22" t="s">
        <v>44</v>
      </c>
      <c r="IF416" s="22"/>
      <c r="IG416" s="22"/>
      <c r="IH416" s="22"/>
      <c r="II416" s="22"/>
    </row>
    <row r="417" spans="1:243" s="21" customFormat="1" ht="141.75">
      <c r="A417" s="63">
        <v>13.28</v>
      </c>
      <c r="B417" s="61" t="s">
        <v>659</v>
      </c>
      <c r="C417" s="34"/>
      <c r="D417" s="34">
        <v>1</v>
      </c>
      <c r="E417" s="62" t="s">
        <v>44</v>
      </c>
      <c r="F417" s="65">
        <v>262.21</v>
      </c>
      <c r="G417" s="46"/>
      <c r="H417" s="40"/>
      <c r="I417" s="41" t="s">
        <v>33</v>
      </c>
      <c r="J417" s="42">
        <f t="shared" si="40"/>
        <v>1</v>
      </c>
      <c r="K417" s="40" t="s">
        <v>34</v>
      </c>
      <c r="L417" s="40" t="s">
        <v>4</v>
      </c>
      <c r="M417" s="43"/>
      <c r="N417" s="52"/>
      <c r="O417" s="52"/>
      <c r="P417" s="53"/>
      <c r="Q417" s="52"/>
      <c r="R417" s="52"/>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5">
        <f t="shared" si="44"/>
        <v>262.21</v>
      </c>
      <c r="BB417" s="54">
        <f t="shared" si="42"/>
        <v>262.21</v>
      </c>
      <c r="BC417" s="59" t="str">
        <f t="shared" si="43"/>
        <v>INR  Two Hundred &amp; Sixty Two  and Paise Twenty One Only</v>
      </c>
      <c r="IA417" s="21">
        <v>13.28</v>
      </c>
      <c r="IB417" s="21" t="s">
        <v>659</v>
      </c>
      <c r="ID417" s="21">
        <v>1</v>
      </c>
      <c r="IE417" s="22" t="s">
        <v>44</v>
      </c>
      <c r="IF417" s="22"/>
      <c r="IG417" s="22"/>
      <c r="IH417" s="22"/>
      <c r="II417" s="22"/>
    </row>
    <row r="418" spans="1:243" s="21" customFormat="1" ht="94.5">
      <c r="A418" s="60">
        <v>13.29</v>
      </c>
      <c r="B418" s="61" t="s">
        <v>414</v>
      </c>
      <c r="C418" s="34"/>
      <c r="D418" s="34">
        <v>1</v>
      </c>
      <c r="E418" s="62" t="s">
        <v>47</v>
      </c>
      <c r="F418" s="65">
        <v>585.84</v>
      </c>
      <c r="G418" s="46"/>
      <c r="H418" s="40"/>
      <c r="I418" s="41" t="s">
        <v>33</v>
      </c>
      <c r="J418" s="42">
        <f t="shared" si="40"/>
        <v>1</v>
      </c>
      <c r="K418" s="40" t="s">
        <v>34</v>
      </c>
      <c r="L418" s="40" t="s">
        <v>4</v>
      </c>
      <c r="M418" s="43"/>
      <c r="N418" s="52"/>
      <c r="O418" s="52"/>
      <c r="P418" s="53"/>
      <c r="Q418" s="52"/>
      <c r="R418" s="52"/>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5">
        <f t="shared" si="44"/>
        <v>585.84</v>
      </c>
      <c r="BB418" s="54">
        <f t="shared" si="42"/>
        <v>585.84</v>
      </c>
      <c r="BC418" s="59" t="str">
        <f t="shared" si="43"/>
        <v>INR  Five Hundred &amp; Eighty Five  and Paise Eighty Four Only</v>
      </c>
      <c r="IA418" s="21">
        <v>13.29</v>
      </c>
      <c r="IB418" s="21" t="s">
        <v>414</v>
      </c>
      <c r="ID418" s="21">
        <v>1</v>
      </c>
      <c r="IE418" s="22" t="s">
        <v>47</v>
      </c>
      <c r="IF418" s="22"/>
      <c r="IG418" s="22"/>
      <c r="IH418" s="22"/>
      <c r="II418" s="22"/>
    </row>
    <row r="419" spans="1:243" s="21" customFormat="1" ht="78.75">
      <c r="A419" s="63">
        <v>13.3</v>
      </c>
      <c r="B419" s="61" t="s">
        <v>100</v>
      </c>
      <c r="C419" s="34"/>
      <c r="D419" s="34">
        <v>50</v>
      </c>
      <c r="E419" s="62" t="s">
        <v>43</v>
      </c>
      <c r="F419" s="65">
        <v>34.2</v>
      </c>
      <c r="G419" s="46"/>
      <c r="H419" s="40"/>
      <c r="I419" s="41" t="s">
        <v>33</v>
      </c>
      <c r="J419" s="42">
        <f t="shared" si="40"/>
        <v>1</v>
      </c>
      <c r="K419" s="40" t="s">
        <v>34</v>
      </c>
      <c r="L419" s="40" t="s">
        <v>4</v>
      </c>
      <c r="M419" s="43"/>
      <c r="N419" s="52"/>
      <c r="O419" s="52"/>
      <c r="P419" s="53"/>
      <c r="Q419" s="52"/>
      <c r="R419" s="52"/>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5">
        <f t="shared" si="44"/>
        <v>1710</v>
      </c>
      <c r="BB419" s="54">
        <f t="shared" si="42"/>
        <v>1710</v>
      </c>
      <c r="BC419" s="59" t="str">
        <f t="shared" si="43"/>
        <v>INR  One Thousand Seven Hundred &amp; Ten  Only</v>
      </c>
      <c r="IA419" s="21">
        <v>13.3</v>
      </c>
      <c r="IB419" s="21" t="s">
        <v>100</v>
      </c>
      <c r="ID419" s="21">
        <v>50</v>
      </c>
      <c r="IE419" s="22" t="s">
        <v>43</v>
      </c>
      <c r="IF419" s="22"/>
      <c r="IG419" s="22"/>
      <c r="IH419" s="22"/>
      <c r="II419" s="22"/>
    </row>
    <row r="420" spans="1:243" s="21" customFormat="1" ht="141.75">
      <c r="A420" s="63">
        <v>13.31</v>
      </c>
      <c r="B420" s="61" t="s">
        <v>101</v>
      </c>
      <c r="C420" s="34"/>
      <c r="D420" s="34">
        <v>25</v>
      </c>
      <c r="E420" s="62" t="s">
        <v>46</v>
      </c>
      <c r="F420" s="65">
        <v>121.74</v>
      </c>
      <c r="G420" s="46"/>
      <c r="H420" s="40"/>
      <c r="I420" s="41" t="s">
        <v>33</v>
      </c>
      <c r="J420" s="42">
        <f t="shared" si="40"/>
        <v>1</v>
      </c>
      <c r="K420" s="40" t="s">
        <v>34</v>
      </c>
      <c r="L420" s="40" t="s">
        <v>4</v>
      </c>
      <c r="M420" s="43"/>
      <c r="N420" s="52"/>
      <c r="O420" s="52"/>
      <c r="P420" s="53"/>
      <c r="Q420" s="52"/>
      <c r="R420" s="52"/>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5">
        <f t="shared" si="44"/>
        <v>3043.5</v>
      </c>
      <c r="BB420" s="54">
        <f t="shared" si="42"/>
        <v>3043.5</v>
      </c>
      <c r="BC420" s="59" t="str">
        <f t="shared" si="43"/>
        <v>INR  Three Thousand  &amp;Forty Three  and Paise Fifty Only</v>
      </c>
      <c r="IA420" s="21">
        <v>13.31</v>
      </c>
      <c r="IB420" s="21" t="s">
        <v>101</v>
      </c>
      <c r="ID420" s="21">
        <v>25</v>
      </c>
      <c r="IE420" s="22" t="s">
        <v>46</v>
      </c>
      <c r="IF420" s="22"/>
      <c r="IG420" s="22"/>
      <c r="IH420" s="22"/>
      <c r="II420" s="22"/>
    </row>
    <row r="421" spans="1:243" s="21" customFormat="1" ht="15.75">
      <c r="A421" s="60">
        <v>14</v>
      </c>
      <c r="B421" s="61" t="s">
        <v>415</v>
      </c>
      <c r="C421" s="34"/>
      <c r="D421" s="71"/>
      <c r="E421" s="71"/>
      <c r="F421" s="71"/>
      <c r="G421" s="71"/>
      <c r="H421" s="71"/>
      <c r="I421" s="71"/>
      <c r="J421" s="71"/>
      <c r="K421" s="71"/>
      <c r="L421" s="71"/>
      <c r="M421" s="71"/>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IA421" s="21">
        <v>14</v>
      </c>
      <c r="IB421" s="21" t="s">
        <v>415</v>
      </c>
      <c r="IE421" s="22"/>
      <c r="IF421" s="22"/>
      <c r="IG421" s="22"/>
      <c r="IH421" s="22"/>
      <c r="II421" s="22"/>
    </row>
    <row r="422" spans="1:243" s="21" customFormat="1" ht="267.75">
      <c r="A422" s="60">
        <v>14.01</v>
      </c>
      <c r="B422" s="61" t="s">
        <v>416</v>
      </c>
      <c r="C422" s="34"/>
      <c r="D422" s="71"/>
      <c r="E422" s="71"/>
      <c r="F422" s="71"/>
      <c r="G422" s="71"/>
      <c r="H422" s="71"/>
      <c r="I422" s="71"/>
      <c r="J422" s="71"/>
      <c r="K422" s="71"/>
      <c r="L422" s="71"/>
      <c r="M422" s="71"/>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IA422" s="21">
        <v>14.01</v>
      </c>
      <c r="IB422" s="21" t="s">
        <v>416</v>
      </c>
      <c r="IE422" s="22"/>
      <c r="IF422" s="22"/>
      <c r="IG422" s="22"/>
      <c r="IH422" s="22"/>
      <c r="II422" s="22"/>
    </row>
    <row r="423" spans="1:243" s="21" customFormat="1" ht="28.5">
      <c r="A423" s="63">
        <v>14.02</v>
      </c>
      <c r="B423" s="61" t="s">
        <v>417</v>
      </c>
      <c r="C423" s="34"/>
      <c r="D423" s="34">
        <v>100</v>
      </c>
      <c r="E423" s="62" t="s">
        <v>44</v>
      </c>
      <c r="F423" s="65">
        <v>16.7</v>
      </c>
      <c r="G423" s="46"/>
      <c r="H423" s="40"/>
      <c r="I423" s="41" t="s">
        <v>33</v>
      </c>
      <c r="J423" s="42">
        <f aca="true" t="shared" si="45" ref="J421:J451">IF(I423="Less(-)",-1,1)</f>
        <v>1</v>
      </c>
      <c r="K423" s="40" t="s">
        <v>34</v>
      </c>
      <c r="L423" s="40" t="s">
        <v>4</v>
      </c>
      <c r="M423" s="43"/>
      <c r="N423" s="52"/>
      <c r="O423" s="52"/>
      <c r="P423" s="53"/>
      <c r="Q423" s="52"/>
      <c r="R423" s="52"/>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5">
        <f aca="true" t="shared" si="46" ref="BA421:BA451">total_amount_ba($B$2,$D$2,D423,F423,J423,K423,M423)</f>
        <v>1670</v>
      </c>
      <c r="BB423" s="54">
        <f aca="true" t="shared" si="47" ref="BB421:BB451">BA423+SUM(N423:AZ423)</f>
        <v>1670</v>
      </c>
      <c r="BC423" s="59" t="str">
        <f aca="true" t="shared" si="48" ref="BC421:BC451">SpellNumber(L423,BB423)</f>
        <v>INR  One Thousand Six Hundred &amp; Seventy  Only</v>
      </c>
      <c r="IA423" s="21">
        <v>14.02</v>
      </c>
      <c r="IB423" s="21" t="s">
        <v>417</v>
      </c>
      <c r="ID423" s="21">
        <v>100</v>
      </c>
      <c r="IE423" s="22" t="s">
        <v>44</v>
      </c>
      <c r="IF423" s="22"/>
      <c r="IG423" s="22"/>
      <c r="IH423" s="22"/>
      <c r="II423" s="22"/>
    </row>
    <row r="424" spans="1:243" s="21" customFormat="1" ht="94.5">
      <c r="A424" s="60">
        <v>14.03</v>
      </c>
      <c r="B424" s="61" t="s">
        <v>418</v>
      </c>
      <c r="C424" s="34"/>
      <c r="D424" s="34">
        <v>15</v>
      </c>
      <c r="E424" s="62" t="s">
        <v>59</v>
      </c>
      <c r="F424" s="65">
        <v>81.02</v>
      </c>
      <c r="G424" s="46"/>
      <c r="H424" s="40"/>
      <c r="I424" s="41" t="s">
        <v>33</v>
      </c>
      <c r="J424" s="42">
        <f t="shared" si="45"/>
        <v>1</v>
      </c>
      <c r="K424" s="40" t="s">
        <v>34</v>
      </c>
      <c r="L424" s="40" t="s">
        <v>4</v>
      </c>
      <c r="M424" s="43"/>
      <c r="N424" s="52"/>
      <c r="O424" s="52"/>
      <c r="P424" s="53"/>
      <c r="Q424" s="52"/>
      <c r="R424" s="52"/>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5">
        <f t="shared" si="46"/>
        <v>1215.3</v>
      </c>
      <c r="BB424" s="54">
        <f t="shared" si="47"/>
        <v>1215.3</v>
      </c>
      <c r="BC424" s="59" t="str">
        <f t="shared" si="48"/>
        <v>INR  One Thousand Two Hundred &amp; Fifteen  and Paise Thirty Only</v>
      </c>
      <c r="IA424" s="21">
        <v>14.03</v>
      </c>
      <c r="IB424" s="21" t="s">
        <v>418</v>
      </c>
      <c r="ID424" s="21">
        <v>15</v>
      </c>
      <c r="IE424" s="22" t="s">
        <v>59</v>
      </c>
      <c r="IF424" s="22"/>
      <c r="IG424" s="22"/>
      <c r="IH424" s="22"/>
      <c r="II424" s="22"/>
    </row>
    <row r="425" spans="1:243" s="21" customFormat="1" ht="126">
      <c r="A425" s="60">
        <v>14.04</v>
      </c>
      <c r="B425" s="61" t="s">
        <v>419</v>
      </c>
      <c r="C425" s="34"/>
      <c r="D425" s="71"/>
      <c r="E425" s="71"/>
      <c r="F425" s="71"/>
      <c r="G425" s="71"/>
      <c r="H425" s="71"/>
      <c r="I425" s="71"/>
      <c r="J425" s="71"/>
      <c r="K425" s="71"/>
      <c r="L425" s="71"/>
      <c r="M425" s="71"/>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IA425" s="21">
        <v>14.04</v>
      </c>
      <c r="IB425" s="21" t="s">
        <v>419</v>
      </c>
      <c r="IE425" s="22"/>
      <c r="IF425" s="22"/>
      <c r="IG425" s="22"/>
      <c r="IH425" s="22"/>
      <c r="II425" s="22"/>
    </row>
    <row r="426" spans="1:243" s="21" customFormat="1" ht="28.5">
      <c r="A426" s="63">
        <v>14.05</v>
      </c>
      <c r="B426" s="61" t="s">
        <v>420</v>
      </c>
      <c r="C426" s="34"/>
      <c r="D426" s="34">
        <v>1</v>
      </c>
      <c r="E426" s="62" t="s">
        <v>43</v>
      </c>
      <c r="F426" s="65">
        <v>189.35</v>
      </c>
      <c r="G426" s="46"/>
      <c r="H426" s="40"/>
      <c r="I426" s="41" t="s">
        <v>33</v>
      </c>
      <c r="J426" s="42">
        <f t="shared" si="45"/>
        <v>1</v>
      </c>
      <c r="K426" s="40" t="s">
        <v>34</v>
      </c>
      <c r="L426" s="40" t="s">
        <v>4</v>
      </c>
      <c r="M426" s="43"/>
      <c r="N426" s="52"/>
      <c r="O426" s="52"/>
      <c r="P426" s="53"/>
      <c r="Q426" s="52"/>
      <c r="R426" s="52"/>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5">
        <f t="shared" si="46"/>
        <v>189.35</v>
      </c>
      <c r="BB426" s="54">
        <f t="shared" si="47"/>
        <v>189.35</v>
      </c>
      <c r="BC426" s="59" t="str">
        <f t="shared" si="48"/>
        <v>INR  One Hundred &amp; Eighty Nine  and Paise Thirty Five Only</v>
      </c>
      <c r="IA426" s="21">
        <v>14.05</v>
      </c>
      <c r="IB426" s="21" t="s">
        <v>420</v>
      </c>
      <c r="ID426" s="21">
        <v>1</v>
      </c>
      <c r="IE426" s="22" t="s">
        <v>43</v>
      </c>
      <c r="IF426" s="22"/>
      <c r="IG426" s="22"/>
      <c r="IH426" s="22"/>
      <c r="II426" s="22"/>
    </row>
    <row r="427" spans="1:243" s="21" customFormat="1" ht="28.5">
      <c r="A427" s="60">
        <v>14.06</v>
      </c>
      <c r="B427" s="61" t="s">
        <v>421</v>
      </c>
      <c r="C427" s="34"/>
      <c r="D427" s="34">
        <v>5</v>
      </c>
      <c r="E427" s="62" t="s">
        <v>43</v>
      </c>
      <c r="F427" s="65">
        <v>124.24</v>
      </c>
      <c r="G427" s="46"/>
      <c r="H427" s="40"/>
      <c r="I427" s="41" t="s">
        <v>33</v>
      </c>
      <c r="J427" s="42">
        <f t="shared" si="45"/>
        <v>1</v>
      </c>
      <c r="K427" s="40" t="s">
        <v>34</v>
      </c>
      <c r="L427" s="40" t="s">
        <v>4</v>
      </c>
      <c r="M427" s="43"/>
      <c r="N427" s="52"/>
      <c r="O427" s="52"/>
      <c r="P427" s="53"/>
      <c r="Q427" s="52"/>
      <c r="R427" s="52"/>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5">
        <f t="shared" si="46"/>
        <v>621.2</v>
      </c>
      <c r="BB427" s="54">
        <f t="shared" si="47"/>
        <v>621.2</v>
      </c>
      <c r="BC427" s="59" t="str">
        <f t="shared" si="48"/>
        <v>INR  Six Hundred &amp; Twenty One  and Paise Twenty Only</v>
      </c>
      <c r="IA427" s="21">
        <v>14.06</v>
      </c>
      <c r="IB427" s="21" t="s">
        <v>421</v>
      </c>
      <c r="ID427" s="21">
        <v>5</v>
      </c>
      <c r="IE427" s="22" t="s">
        <v>43</v>
      </c>
      <c r="IF427" s="22"/>
      <c r="IG427" s="22"/>
      <c r="IH427" s="22"/>
      <c r="II427" s="22"/>
    </row>
    <row r="428" spans="1:243" s="21" customFormat="1" ht="189">
      <c r="A428" s="60">
        <v>14.07</v>
      </c>
      <c r="B428" s="61" t="s">
        <v>422</v>
      </c>
      <c r="C428" s="34"/>
      <c r="D428" s="34">
        <v>10</v>
      </c>
      <c r="E428" s="62" t="s">
        <v>43</v>
      </c>
      <c r="F428" s="65">
        <v>753.49</v>
      </c>
      <c r="G428" s="46"/>
      <c r="H428" s="40"/>
      <c r="I428" s="41" t="s">
        <v>33</v>
      </c>
      <c r="J428" s="42">
        <f t="shared" si="45"/>
        <v>1</v>
      </c>
      <c r="K428" s="40" t="s">
        <v>34</v>
      </c>
      <c r="L428" s="40" t="s">
        <v>4</v>
      </c>
      <c r="M428" s="43"/>
      <c r="N428" s="52"/>
      <c r="O428" s="52"/>
      <c r="P428" s="53"/>
      <c r="Q428" s="52"/>
      <c r="R428" s="52"/>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5">
        <f t="shared" si="46"/>
        <v>7534.9</v>
      </c>
      <c r="BB428" s="54">
        <f t="shared" si="47"/>
        <v>7534.9</v>
      </c>
      <c r="BC428" s="59" t="str">
        <f t="shared" si="48"/>
        <v>INR  Seven Thousand Five Hundred &amp; Thirty Four  and Paise Ninety Only</v>
      </c>
      <c r="IA428" s="21">
        <v>14.07</v>
      </c>
      <c r="IB428" s="21" t="s">
        <v>422</v>
      </c>
      <c r="ID428" s="21">
        <v>10</v>
      </c>
      <c r="IE428" s="22" t="s">
        <v>43</v>
      </c>
      <c r="IF428" s="22"/>
      <c r="IG428" s="22"/>
      <c r="IH428" s="22"/>
      <c r="II428" s="22"/>
    </row>
    <row r="429" spans="1:243" s="21" customFormat="1" ht="267.75">
      <c r="A429" s="60">
        <v>14.08</v>
      </c>
      <c r="B429" s="61" t="s">
        <v>423</v>
      </c>
      <c r="C429" s="34"/>
      <c r="D429" s="34">
        <v>1</v>
      </c>
      <c r="E429" s="62" t="s">
        <v>46</v>
      </c>
      <c r="F429" s="65">
        <v>7344.28</v>
      </c>
      <c r="G429" s="46"/>
      <c r="H429" s="40"/>
      <c r="I429" s="41" t="s">
        <v>33</v>
      </c>
      <c r="J429" s="42">
        <f t="shared" si="45"/>
        <v>1</v>
      </c>
      <c r="K429" s="40" t="s">
        <v>34</v>
      </c>
      <c r="L429" s="40" t="s">
        <v>4</v>
      </c>
      <c r="M429" s="43"/>
      <c r="N429" s="52"/>
      <c r="O429" s="52"/>
      <c r="P429" s="53"/>
      <c r="Q429" s="52"/>
      <c r="R429" s="52"/>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5">
        <f t="shared" si="46"/>
        <v>7344.28</v>
      </c>
      <c r="BB429" s="54">
        <f t="shared" si="47"/>
        <v>7344.28</v>
      </c>
      <c r="BC429" s="59" t="str">
        <f t="shared" si="48"/>
        <v>INR  Seven Thousand Three Hundred &amp; Forty Four  and Paise Twenty Eight Only</v>
      </c>
      <c r="IA429" s="21">
        <v>14.08</v>
      </c>
      <c r="IB429" s="21" t="s">
        <v>423</v>
      </c>
      <c r="ID429" s="21">
        <v>1</v>
      </c>
      <c r="IE429" s="22" t="s">
        <v>46</v>
      </c>
      <c r="IF429" s="22"/>
      <c r="IG429" s="22"/>
      <c r="IH429" s="22"/>
      <c r="II429" s="22"/>
    </row>
    <row r="430" spans="1:243" s="21" customFormat="1" ht="110.25">
      <c r="A430" s="60">
        <v>14.09</v>
      </c>
      <c r="B430" s="61" t="s">
        <v>424</v>
      </c>
      <c r="C430" s="34"/>
      <c r="D430" s="71"/>
      <c r="E430" s="71"/>
      <c r="F430" s="71"/>
      <c r="G430" s="71"/>
      <c r="H430" s="71"/>
      <c r="I430" s="71"/>
      <c r="J430" s="71"/>
      <c r="K430" s="71"/>
      <c r="L430" s="71"/>
      <c r="M430" s="71"/>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c r="BC430" s="72"/>
      <c r="IA430" s="21">
        <v>14.09</v>
      </c>
      <c r="IB430" s="21" t="s">
        <v>424</v>
      </c>
      <c r="IE430" s="22"/>
      <c r="IF430" s="22"/>
      <c r="IG430" s="22"/>
      <c r="IH430" s="22"/>
      <c r="II430" s="22"/>
    </row>
    <row r="431" spans="1:243" s="21" customFormat="1" ht="28.5">
      <c r="A431" s="63">
        <v>14.1</v>
      </c>
      <c r="B431" s="61" t="s">
        <v>425</v>
      </c>
      <c r="C431" s="34"/>
      <c r="D431" s="34">
        <v>1</v>
      </c>
      <c r="E431" s="62" t="s">
        <v>43</v>
      </c>
      <c r="F431" s="65">
        <v>698.99</v>
      </c>
      <c r="G431" s="46"/>
      <c r="H431" s="40"/>
      <c r="I431" s="41" t="s">
        <v>33</v>
      </c>
      <c r="J431" s="42">
        <f t="shared" si="45"/>
        <v>1</v>
      </c>
      <c r="K431" s="40" t="s">
        <v>34</v>
      </c>
      <c r="L431" s="40" t="s">
        <v>4</v>
      </c>
      <c r="M431" s="43"/>
      <c r="N431" s="52"/>
      <c r="O431" s="52"/>
      <c r="P431" s="53"/>
      <c r="Q431" s="52"/>
      <c r="R431" s="52"/>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5">
        <f t="shared" si="46"/>
        <v>698.99</v>
      </c>
      <c r="BB431" s="54">
        <f t="shared" si="47"/>
        <v>698.99</v>
      </c>
      <c r="BC431" s="59" t="str">
        <f t="shared" si="48"/>
        <v>INR  Six Hundred &amp; Ninety Eight  and Paise Ninety Nine Only</v>
      </c>
      <c r="IA431" s="21">
        <v>14.1</v>
      </c>
      <c r="IB431" s="21" t="s">
        <v>425</v>
      </c>
      <c r="ID431" s="21">
        <v>1</v>
      </c>
      <c r="IE431" s="22" t="s">
        <v>43</v>
      </c>
      <c r="IF431" s="22"/>
      <c r="IG431" s="22"/>
      <c r="IH431" s="22"/>
      <c r="II431" s="22"/>
    </row>
    <row r="432" spans="1:243" s="21" customFormat="1" ht="409.5">
      <c r="A432" s="60">
        <v>14.11</v>
      </c>
      <c r="B432" s="61" t="s">
        <v>426</v>
      </c>
      <c r="C432" s="34"/>
      <c r="D432" s="34">
        <v>15</v>
      </c>
      <c r="E432" s="62" t="s">
        <v>44</v>
      </c>
      <c r="F432" s="65">
        <v>2250.5</v>
      </c>
      <c r="G432" s="46"/>
      <c r="H432" s="40"/>
      <c r="I432" s="41" t="s">
        <v>33</v>
      </c>
      <c r="J432" s="42">
        <f t="shared" si="45"/>
        <v>1</v>
      </c>
      <c r="K432" s="40" t="s">
        <v>34</v>
      </c>
      <c r="L432" s="40" t="s">
        <v>4</v>
      </c>
      <c r="M432" s="43"/>
      <c r="N432" s="52"/>
      <c r="O432" s="52"/>
      <c r="P432" s="53"/>
      <c r="Q432" s="52"/>
      <c r="R432" s="52"/>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5">
        <f t="shared" si="46"/>
        <v>33757.5</v>
      </c>
      <c r="BB432" s="54">
        <f t="shared" si="47"/>
        <v>33757.5</v>
      </c>
      <c r="BC432" s="59" t="str">
        <f t="shared" si="48"/>
        <v>INR  Thirty Three Thousand Seven Hundred &amp; Fifty Seven  and Paise Fifty Only</v>
      </c>
      <c r="IA432" s="21">
        <v>14.11</v>
      </c>
      <c r="IB432" s="21" t="s">
        <v>426</v>
      </c>
      <c r="ID432" s="21">
        <v>15</v>
      </c>
      <c r="IE432" s="22" t="s">
        <v>44</v>
      </c>
      <c r="IF432" s="22"/>
      <c r="IG432" s="22"/>
      <c r="IH432" s="22"/>
      <c r="II432" s="22"/>
    </row>
    <row r="433" spans="1:243" s="21" customFormat="1" ht="141.75">
      <c r="A433" s="60">
        <v>14.12</v>
      </c>
      <c r="B433" s="61" t="s">
        <v>427</v>
      </c>
      <c r="C433" s="34"/>
      <c r="D433" s="34">
        <v>15</v>
      </c>
      <c r="E433" s="62" t="s">
        <v>44</v>
      </c>
      <c r="F433" s="65">
        <v>24.59</v>
      </c>
      <c r="G433" s="46"/>
      <c r="H433" s="40"/>
      <c r="I433" s="41" t="s">
        <v>33</v>
      </c>
      <c r="J433" s="42">
        <f t="shared" si="45"/>
        <v>1</v>
      </c>
      <c r="K433" s="40" t="s">
        <v>34</v>
      </c>
      <c r="L433" s="40" t="s">
        <v>4</v>
      </c>
      <c r="M433" s="43"/>
      <c r="N433" s="52"/>
      <c r="O433" s="52"/>
      <c r="P433" s="53"/>
      <c r="Q433" s="52"/>
      <c r="R433" s="52"/>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5">
        <f t="shared" si="46"/>
        <v>368.85</v>
      </c>
      <c r="BB433" s="54">
        <f t="shared" si="47"/>
        <v>368.85</v>
      </c>
      <c r="BC433" s="59" t="str">
        <f t="shared" si="48"/>
        <v>INR  Three Hundred &amp; Sixty Eight  and Paise Eighty Five Only</v>
      </c>
      <c r="IA433" s="21">
        <v>14.12</v>
      </c>
      <c r="IB433" s="21" t="s">
        <v>427</v>
      </c>
      <c r="ID433" s="21">
        <v>15</v>
      </c>
      <c r="IE433" s="22" t="s">
        <v>44</v>
      </c>
      <c r="IF433" s="22"/>
      <c r="IG433" s="22"/>
      <c r="IH433" s="22"/>
      <c r="II433" s="22"/>
    </row>
    <row r="434" spans="1:243" s="21" customFormat="1" ht="157.5">
      <c r="A434" s="60">
        <v>14.13</v>
      </c>
      <c r="B434" s="61" t="s">
        <v>428</v>
      </c>
      <c r="C434" s="34"/>
      <c r="D434" s="34">
        <v>5</v>
      </c>
      <c r="E434" s="62" t="s">
        <v>43</v>
      </c>
      <c r="F434" s="65">
        <v>82.46</v>
      </c>
      <c r="G434" s="46"/>
      <c r="H434" s="40"/>
      <c r="I434" s="41" t="s">
        <v>33</v>
      </c>
      <c r="J434" s="42">
        <f t="shared" si="45"/>
        <v>1</v>
      </c>
      <c r="K434" s="40" t="s">
        <v>34</v>
      </c>
      <c r="L434" s="40" t="s">
        <v>4</v>
      </c>
      <c r="M434" s="43"/>
      <c r="N434" s="52"/>
      <c r="O434" s="52"/>
      <c r="P434" s="53"/>
      <c r="Q434" s="52"/>
      <c r="R434" s="52"/>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5">
        <f t="shared" si="46"/>
        <v>412.3</v>
      </c>
      <c r="BB434" s="54">
        <f t="shared" si="47"/>
        <v>412.3</v>
      </c>
      <c r="BC434" s="59" t="str">
        <f t="shared" si="48"/>
        <v>INR  Four Hundred &amp; Twelve  and Paise Thirty Only</v>
      </c>
      <c r="IA434" s="21">
        <v>14.13</v>
      </c>
      <c r="IB434" s="21" t="s">
        <v>428</v>
      </c>
      <c r="ID434" s="21">
        <v>5</v>
      </c>
      <c r="IE434" s="22" t="s">
        <v>43</v>
      </c>
      <c r="IF434" s="22"/>
      <c r="IG434" s="22"/>
      <c r="IH434" s="22"/>
      <c r="II434" s="22"/>
    </row>
    <row r="435" spans="1:243" s="21" customFormat="1" ht="173.25">
      <c r="A435" s="60">
        <v>14.14</v>
      </c>
      <c r="B435" s="61" t="s">
        <v>429</v>
      </c>
      <c r="C435" s="34"/>
      <c r="D435" s="34">
        <v>5</v>
      </c>
      <c r="E435" s="62" t="s">
        <v>43</v>
      </c>
      <c r="F435" s="65">
        <v>284.26</v>
      </c>
      <c r="G435" s="46"/>
      <c r="H435" s="40"/>
      <c r="I435" s="41" t="s">
        <v>33</v>
      </c>
      <c r="J435" s="42">
        <f t="shared" si="45"/>
        <v>1</v>
      </c>
      <c r="K435" s="40" t="s">
        <v>34</v>
      </c>
      <c r="L435" s="40" t="s">
        <v>4</v>
      </c>
      <c r="M435" s="43"/>
      <c r="N435" s="52"/>
      <c r="O435" s="52"/>
      <c r="P435" s="53"/>
      <c r="Q435" s="52"/>
      <c r="R435" s="52"/>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5">
        <f t="shared" si="46"/>
        <v>1421.3</v>
      </c>
      <c r="BB435" s="54">
        <f t="shared" si="47"/>
        <v>1421.3</v>
      </c>
      <c r="BC435" s="59" t="str">
        <f t="shared" si="48"/>
        <v>INR  One Thousand Four Hundred &amp; Twenty One  and Paise Thirty Only</v>
      </c>
      <c r="IA435" s="21">
        <v>14.14</v>
      </c>
      <c r="IB435" s="21" t="s">
        <v>429</v>
      </c>
      <c r="ID435" s="21">
        <v>5</v>
      </c>
      <c r="IE435" s="22" t="s">
        <v>43</v>
      </c>
      <c r="IF435" s="22"/>
      <c r="IG435" s="22"/>
      <c r="IH435" s="22"/>
      <c r="II435" s="22"/>
    </row>
    <row r="436" spans="1:243" s="21" customFormat="1" ht="236.25">
      <c r="A436" s="60">
        <v>14.15</v>
      </c>
      <c r="B436" s="61" t="s">
        <v>430</v>
      </c>
      <c r="C436" s="34"/>
      <c r="D436" s="34">
        <v>15</v>
      </c>
      <c r="E436" s="62" t="s">
        <v>44</v>
      </c>
      <c r="F436" s="65">
        <v>72.73</v>
      </c>
      <c r="G436" s="46"/>
      <c r="H436" s="40"/>
      <c r="I436" s="41" t="s">
        <v>33</v>
      </c>
      <c r="J436" s="42">
        <f t="shared" si="45"/>
        <v>1</v>
      </c>
      <c r="K436" s="40" t="s">
        <v>34</v>
      </c>
      <c r="L436" s="40" t="s">
        <v>4</v>
      </c>
      <c r="M436" s="43"/>
      <c r="N436" s="52"/>
      <c r="O436" s="52"/>
      <c r="P436" s="53"/>
      <c r="Q436" s="52"/>
      <c r="R436" s="52"/>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5">
        <f t="shared" si="46"/>
        <v>1090.95</v>
      </c>
      <c r="BB436" s="54">
        <f t="shared" si="47"/>
        <v>1090.95</v>
      </c>
      <c r="BC436" s="59" t="str">
        <f t="shared" si="48"/>
        <v>INR  One Thousand  &amp;Ninety  and Paise Ninety Five Only</v>
      </c>
      <c r="IA436" s="21">
        <v>14.15</v>
      </c>
      <c r="IB436" s="21" t="s">
        <v>430</v>
      </c>
      <c r="ID436" s="21">
        <v>15</v>
      </c>
      <c r="IE436" s="22" t="s">
        <v>44</v>
      </c>
      <c r="IF436" s="22"/>
      <c r="IG436" s="22"/>
      <c r="IH436" s="22"/>
      <c r="II436" s="22"/>
    </row>
    <row r="437" spans="1:243" s="21" customFormat="1" ht="15.75">
      <c r="A437" s="60">
        <v>15</v>
      </c>
      <c r="B437" s="61" t="s">
        <v>431</v>
      </c>
      <c r="C437" s="34"/>
      <c r="D437" s="71"/>
      <c r="E437" s="71"/>
      <c r="F437" s="71"/>
      <c r="G437" s="71"/>
      <c r="H437" s="71"/>
      <c r="I437" s="71"/>
      <c r="J437" s="71"/>
      <c r="K437" s="71"/>
      <c r="L437" s="71"/>
      <c r="M437" s="71"/>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IA437" s="21">
        <v>15</v>
      </c>
      <c r="IB437" s="21" t="s">
        <v>431</v>
      </c>
      <c r="IE437" s="22"/>
      <c r="IF437" s="22"/>
      <c r="IG437" s="22"/>
      <c r="IH437" s="22"/>
      <c r="II437" s="22"/>
    </row>
    <row r="438" spans="1:243" s="21" customFormat="1" ht="173.25">
      <c r="A438" s="60">
        <v>15.01</v>
      </c>
      <c r="B438" s="61" t="s">
        <v>432</v>
      </c>
      <c r="C438" s="34"/>
      <c r="D438" s="71"/>
      <c r="E438" s="71"/>
      <c r="F438" s="71"/>
      <c r="G438" s="71"/>
      <c r="H438" s="71"/>
      <c r="I438" s="71"/>
      <c r="J438" s="71"/>
      <c r="K438" s="71"/>
      <c r="L438" s="71"/>
      <c r="M438" s="71"/>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IA438" s="21">
        <v>15.01</v>
      </c>
      <c r="IB438" s="21" t="s">
        <v>432</v>
      </c>
      <c r="IE438" s="22"/>
      <c r="IF438" s="22"/>
      <c r="IG438" s="22"/>
      <c r="IH438" s="22"/>
      <c r="II438" s="22"/>
    </row>
    <row r="439" spans="1:243" s="21" customFormat="1" ht="47.25">
      <c r="A439" s="60">
        <v>15.02</v>
      </c>
      <c r="B439" s="61" t="s">
        <v>433</v>
      </c>
      <c r="C439" s="34"/>
      <c r="D439" s="34">
        <v>1</v>
      </c>
      <c r="E439" s="62" t="s">
        <v>47</v>
      </c>
      <c r="F439" s="65">
        <v>4753.62</v>
      </c>
      <c r="G439" s="46"/>
      <c r="H439" s="40"/>
      <c r="I439" s="41" t="s">
        <v>33</v>
      </c>
      <c r="J439" s="42">
        <f t="shared" si="45"/>
        <v>1</v>
      </c>
      <c r="K439" s="40" t="s">
        <v>34</v>
      </c>
      <c r="L439" s="40" t="s">
        <v>4</v>
      </c>
      <c r="M439" s="43"/>
      <c r="N439" s="52"/>
      <c r="O439" s="52"/>
      <c r="P439" s="53"/>
      <c r="Q439" s="52"/>
      <c r="R439" s="52"/>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5">
        <f t="shared" si="46"/>
        <v>4753.62</v>
      </c>
      <c r="BB439" s="54">
        <f t="shared" si="47"/>
        <v>4753.62</v>
      </c>
      <c r="BC439" s="59" t="str">
        <f t="shared" si="48"/>
        <v>INR  Four Thousand Seven Hundred &amp; Fifty Three  and Paise Sixty Two Only</v>
      </c>
      <c r="IA439" s="21">
        <v>15.02</v>
      </c>
      <c r="IB439" s="21" t="s">
        <v>433</v>
      </c>
      <c r="ID439" s="21">
        <v>1</v>
      </c>
      <c r="IE439" s="22" t="s">
        <v>47</v>
      </c>
      <c r="IF439" s="22"/>
      <c r="IG439" s="22"/>
      <c r="IH439" s="22"/>
      <c r="II439" s="22"/>
    </row>
    <row r="440" spans="1:243" s="21" customFormat="1" ht="173.25">
      <c r="A440" s="60">
        <v>15.03</v>
      </c>
      <c r="B440" s="61" t="s">
        <v>434</v>
      </c>
      <c r="C440" s="34"/>
      <c r="D440" s="71"/>
      <c r="E440" s="71"/>
      <c r="F440" s="71"/>
      <c r="G440" s="71"/>
      <c r="H440" s="71"/>
      <c r="I440" s="71"/>
      <c r="J440" s="71"/>
      <c r="K440" s="71"/>
      <c r="L440" s="71"/>
      <c r="M440" s="71"/>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IA440" s="21">
        <v>15.03</v>
      </c>
      <c r="IB440" s="21" t="s">
        <v>434</v>
      </c>
      <c r="IE440" s="22"/>
      <c r="IF440" s="22"/>
      <c r="IG440" s="22"/>
      <c r="IH440" s="22"/>
      <c r="II440" s="22"/>
    </row>
    <row r="441" spans="1:243" s="21" customFormat="1" ht="42.75">
      <c r="A441" s="60">
        <v>15.04</v>
      </c>
      <c r="B441" s="61" t="s">
        <v>435</v>
      </c>
      <c r="C441" s="34"/>
      <c r="D441" s="34">
        <v>1</v>
      </c>
      <c r="E441" s="62" t="s">
        <v>47</v>
      </c>
      <c r="F441" s="65">
        <v>4612.85</v>
      </c>
      <c r="G441" s="46"/>
      <c r="H441" s="40"/>
      <c r="I441" s="41" t="s">
        <v>33</v>
      </c>
      <c r="J441" s="42">
        <f t="shared" si="45"/>
        <v>1</v>
      </c>
      <c r="K441" s="40" t="s">
        <v>34</v>
      </c>
      <c r="L441" s="40" t="s">
        <v>4</v>
      </c>
      <c r="M441" s="43"/>
      <c r="N441" s="52"/>
      <c r="O441" s="52"/>
      <c r="P441" s="53"/>
      <c r="Q441" s="52"/>
      <c r="R441" s="52"/>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5">
        <f t="shared" si="46"/>
        <v>4612.85</v>
      </c>
      <c r="BB441" s="54">
        <f t="shared" si="47"/>
        <v>4612.85</v>
      </c>
      <c r="BC441" s="59" t="str">
        <f t="shared" si="48"/>
        <v>INR  Four Thousand Six Hundred &amp; Twelve  and Paise Eighty Five Only</v>
      </c>
      <c r="IA441" s="21">
        <v>15.04</v>
      </c>
      <c r="IB441" s="21" t="s">
        <v>435</v>
      </c>
      <c r="ID441" s="21">
        <v>1</v>
      </c>
      <c r="IE441" s="22" t="s">
        <v>47</v>
      </c>
      <c r="IF441" s="22"/>
      <c r="IG441" s="22"/>
      <c r="IH441" s="22"/>
      <c r="II441" s="22"/>
    </row>
    <row r="442" spans="1:243" s="21" customFormat="1" ht="42.75">
      <c r="A442" s="60">
        <v>15.05</v>
      </c>
      <c r="B442" s="61" t="s">
        <v>436</v>
      </c>
      <c r="C442" s="34"/>
      <c r="D442" s="34">
        <v>1</v>
      </c>
      <c r="E442" s="62" t="s">
        <v>47</v>
      </c>
      <c r="F442" s="65">
        <v>4507.28</v>
      </c>
      <c r="G442" s="46"/>
      <c r="H442" s="40"/>
      <c r="I442" s="41" t="s">
        <v>33</v>
      </c>
      <c r="J442" s="42">
        <f t="shared" si="45"/>
        <v>1</v>
      </c>
      <c r="K442" s="40" t="s">
        <v>34</v>
      </c>
      <c r="L442" s="40" t="s">
        <v>4</v>
      </c>
      <c r="M442" s="43"/>
      <c r="N442" s="52"/>
      <c r="O442" s="52"/>
      <c r="P442" s="53"/>
      <c r="Q442" s="52"/>
      <c r="R442" s="52"/>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5">
        <f t="shared" si="46"/>
        <v>4507.28</v>
      </c>
      <c r="BB442" s="54">
        <f t="shared" si="47"/>
        <v>4507.28</v>
      </c>
      <c r="BC442" s="59" t="str">
        <f t="shared" si="48"/>
        <v>INR  Four Thousand Five Hundred &amp; Seven  and Paise Twenty Eight Only</v>
      </c>
      <c r="IA442" s="21">
        <v>15.05</v>
      </c>
      <c r="IB442" s="21" t="s">
        <v>436</v>
      </c>
      <c r="ID442" s="21">
        <v>1</v>
      </c>
      <c r="IE442" s="22" t="s">
        <v>47</v>
      </c>
      <c r="IF442" s="22"/>
      <c r="IG442" s="22"/>
      <c r="IH442" s="22"/>
      <c r="II442" s="22"/>
    </row>
    <row r="443" spans="1:243" s="21" customFormat="1" ht="110.25">
      <c r="A443" s="60">
        <v>15.06</v>
      </c>
      <c r="B443" s="61" t="s">
        <v>437</v>
      </c>
      <c r="C443" s="34"/>
      <c r="D443" s="71"/>
      <c r="E443" s="71"/>
      <c r="F443" s="71"/>
      <c r="G443" s="71"/>
      <c r="H443" s="71"/>
      <c r="I443" s="71"/>
      <c r="J443" s="71"/>
      <c r="K443" s="71"/>
      <c r="L443" s="71"/>
      <c r="M443" s="71"/>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IA443" s="21">
        <v>15.06</v>
      </c>
      <c r="IB443" s="21" t="s">
        <v>437</v>
      </c>
      <c r="IE443" s="22"/>
      <c r="IF443" s="22"/>
      <c r="IG443" s="22"/>
      <c r="IH443" s="22"/>
      <c r="II443" s="22"/>
    </row>
    <row r="444" spans="1:243" s="21" customFormat="1" ht="47.25">
      <c r="A444" s="60">
        <v>15.07</v>
      </c>
      <c r="B444" s="61" t="s">
        <v>438</v>
      </c>
      <c r="C444" s="34"/>
      <c r="D444" s="34">
        <v>1</v>
      </c>
      <c r="E444" s="62" t="s">
        <v>47</v>
      </c>
      <c r="F444" s="65">
        <v>2496.19</v>
      </c>
      <c r="G444" s="46"/>
      <c r="H444" s="40"/>
      <c r="I444" s="41" t="s">
        <v>33</v>
      </c>
      <c r="J444" s="42">
        <f t="shared" si="45"/>
        <v>1</v>
      </c>
      <c r="K444" s="40" t="s">
        <v>34</v>
      </c>
      <c r="L444" s="40" t="s">
        <v>4</v>
      </c>
      <c r="M444" s="43"/>
      <c r="N444" s="52"/>
      <c r="O444" s="52"/>
      <c r="P444" s="53"/>
      <c r="Q444" s="52"/>
      <c r="R444" s="52"/>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5">
        <f t="shared" si="46"/>
        <v>2496.19</v>
      </c>
      <c r="BB444" s="54">
        <f t="shared" si="47"/>
        <v>2496.19</v>
      </c>
      <c r="BC444" s="59" t="str">
        <f t="shared" si="48"/>
        <v>INR  Two Thousand Four Hundred &amp; Ninety Six  and Paise Nineteen Only</v>
      </c>
      <c r="IA444" s="21">
        <v>15.07</v>
      </c>
      <c r="IB444" s="21" t="s">
        <v>438</v>
      </c>
      <c r="ID444" s="21">
        <v>1</v>
      </c>
      <c r="IE444" s="22" t="s">
        <v>47</v>
      </c>
      <c r="IF444" s="22"/>
      <c r="IG444" s="22"/>
      <c r="IH444" s="22"/>
      <c r="II444" s="22"/>
    </row>
    <row r="445" spans="1:243" s="21" customFormat="1" ht="47.25">
      <c r="A445" s="60">
        <v>15.08</v>
      </c>
      <c r="B445" s="61" t="s">
        <v>439</v>
      </c>
      <c r="C445" s="34"/>
      <c r="D445" s="34">
        <v>1</v>
      </c>
      <c r="E445" s="62" t="s">
        <v>47</v>
      </c>
      <c r="F445" s="65">
        <v>2201.18</v>
      </c>
      <c r="G445" s="46"/>
      <c r="H445" s="40"/>
      <c r="I445" s="41" t="s">
        <v>33</v>
      </c>
      <c r="J445" s="42">
        <f t="shared" si="45"/>
        <v>1</v>
      </c>
      <c r="K445" s="40" t="s">
        <v>34</v>
      </c>
      <c r="L445" s="40" t="s">
        <v>4</v>
      </c>
      <c r="M445" s="43"/>
      <c r="N445" s="52"/>
      <c r="O445" s="52"/>
      <c r="P445" s="53"/>
      <c r="Q445" s="52"/>
      <c r="R445" s="52"/>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5">
        <f t="shared" si="46"/>
        <v>2201.18</v>
      </c>
      <c r="BB445" s="54">
        <f t="shared" si="47"/>
        <v>2201.18</v>
      </c>
      <c r="BC445" s="59" t="str">
        <f t="shared" si="48"/>
        <v>INR  Two Thousand Two Hundred &amp; One  and Paise Eighteen Only</v>
      </c>
      <c r="IA445" s="21">
        <v>15.08</v>
      </c>
      <c r="IB445" s="21" t="s">
        <v>439</v>
      </c>
      <c r="ID445" s="21">
        <v>1</v>
      </c>
      <c r="IE445" s="22" t="s">
        <v>47</v>
      </c>
      <c r="IF445" s="22"/>
      <c r="IG445" s="22"/>
      <c r="IH445" s="22"/>
      <c r="II445" s="22"/>
    </row>
    <row r="446" spans="1:243" s="21" customFormat="1" ht="157.5">
      <c r="A446" s="60">
        <v>15.09</v>
      </c>
      <c r="B446" s="61" t="s">
        <v>440</v>
      </c>
      <c r="C446" s="34"/>
      <c r="D446" s="34">
        <v>1</v>
      </c>
      <c r="E446" s="62" t="s">
        <v>47</v>
      </c>
      <c r="F446" s="65">
        <v>3861.29</v>
      </c>
      <c r="G446" s="46"/>
      <c r="H446" s="40"/>
      <c r="I446" s="41" t="s">
        <v>33</v>
      </c>
      <c r="J446" s="42">
        <f t="shared" si="45"/>
        <v>1</v>
      </c>
      <c r="K446" s="40" t="s">
        <v>34</v>
      </c>
      <c r="L446" s="40" t="s">
        <v>4</v>
      </c>
      <c r="M446" s="43"/>
      <c r="N446" s="52"/>
      <c r="O446" s="52"/>
      <c r="P446" s="53"/>
      <c r="Q446" s="52"/>
      <c r="R446" s="52"/>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5">
        <f t="shared" si="46"/>
        <v>3861.29</v>
      </c>
      <c r="BB446" s="54">
        <f t="shared" si="47"/>
        <v>3861.29</v>
      </c>
      <c r="BC446" s="59" t="str">
        <f t="shared" si="48"/>
        <v>INR  Three Thousand Eight Hundred &amp; Sixty One  and Paise Twenty Nine Only</v>
      </c>
      <c r="IA446" s="21">
        <v>15.09</v>
      </c>
      <c r="IB446" s="21" t="s">
        <v>440</v>
      </c>
      <c r="ID446" s="21">
        <v>1</v>
      </c>
      <c r="IE446" s="22" t="s">
        <v>47</v>
      </c>
      <c r="IF446" s="22"/>
      <c r="IG446" s="22"/>
      <c r="IH446" s="22"/>
      <c r="II446" s="22"/>
    </row>
    <row r="447" spans="1:243" s="21" customFormat="1" ht="110.25">
      <c r="A447" s="63">
        <v>15.1</v>
      </c>
      <c r="B447" s="61" t="s">
        <v>441</v>
      </c>
      <c r="C447" s="34"/>
      <c r="D447" s="71"/>
      <c r="E447" s="71"/>
      <c r="F447" s="71"/>
      <c r="G447" s="71"/>
      <c r="H447" s="71"/>
      <c r="I447" s="71"/>
      <c r="J447" s="71"/>
      <c r="K447" s="71"/>
      <c r="L447" s="71"/>
      <c r="M447" s="71"/>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IA447" s="21">
        <v>15.1</v>
      </c>
      <c r="IB447" s="21" t="s">
        <v>441</v>
      </c>
      <c r="IE447" s="22"/>
      <c r="IF447" s="22"/>
      <c r="IG447" s="22"/>
      <c r="IH447" s="22"/>
      <c r="II447" s="22"/>
    </row>
    <row r="448" spans="1:243" s="21" customFormat="1" ht="15.75">
      <c r="A448" s="60">
        <v>15.11</v>
      </c>
      <c r="B448" s="61" t="s">
        <v>442</v>
      </c>
      <c r="C448" s="34"/>
      <c r="D448" s="71"/>
      <c r="E448" s="71"/>
      <c r="F448" s="71"/>
      <c r="G448" s="71"/>
      <c r="H448" s="71"/>
      <c r="I448" s="71"/>
      <c r="J448" s="71"/>
      <c r="K448" s="71"/>
      <c r="L448" s="71"/>
      <c r="M448" s="71"/>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IA448" s="21">
        <v>15.11</v>
      </c>
      <c r="IB448" s="21" t="s">
        <v>442</v>
      </c>
      <c r="IE448" s="22"/>
      <c r="IF448" s="22"/>
      <c r="IG448" s="22"/>
      <c r="IH448" s="22"/>
      <c r="II448" s="22"/>
    </row>
    <row r="449" spans="1:243" s="21" customFormat="1" ht="42.75">
      <c r="A449" s="60">
        <v>15.12</v>
      </c>
      <c r="B449" s="61" t="s">
        <v>443</v>
      </c>
      <c r="C449" s="34"/>
      <c r="D449" s="34">
        <v>1</v>
      </c>
      <c r="E449" s="62" t="s">
        <v>47</v>
      </c>
      <c r="F449" s="65">
        <v>4520.78</v>
      </c>
      <c r="G449" s="46"/>
      <c r="H449" s="40"/>
      <c r="I449" s="41" t="s">
        <v>33</v>
      </c>
      <c r="J449" s="42">
        <f t="shared" si="45"/>
        <v>1</v>
      </c>
      <c r="K449" s="40" t="s">
        <v>34</v>
      </c>
      <c r="L449" s="40" t="s">
        <v>4</v>
      </c>
      <c r="M449" s="43"/>
      <c r="N449" s="52"/>
      <c r="O449" s="52"/>
      <c r="P449" s="53"/>
      <c r="Q449" s="52"/>
      <c r="R449" s="52"/>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5">
        <f t="shared" si="46"/>
        <v>4520.78</v>
      </c>
      <c r="BB449" s="54">
        <f t="shared" si="47"/>
        <v>4520.78</v>
      </c>
      <c r="BC449" s="59" t="str">
        <f t="shared" si="48"/>
        <v>INR  Four Thousand Five Hundred &amp; Twenty  and Paise Seventy Eight Only</v>
      </c>
      <c r="IA449" s="21">
        <v>15.12</v>
      </c>
      <c r="IB449" s="21" t="s">
        <v>443</v>
      </c>
      <c r="ID449" s="21">
        <v>1</v>
      </c>
      <c r="IE449" s="22" t="s">
        <v>47</v>
      </c>
      <c r="IF449" s="22"/>
      <c r="IG449" s="22"/>
      <c r="IH449" s="22"/>
      <c r="II449" s="22"/>
    </row>
    <row r="450" spans="1:243" s="21" customFormat="1" ht="42.75">
      <c r="A450" s="60">
        <v>15.13</v>
      </c>
      <c r="B450" s="61" t="s">
        <v>444</v>
      </c>
      <c r="C450" s="34"/>
      <c r="D450" s="34">
        <v>1</v>
      </c>
      <c r="E450" s="62" t="s">
        <v>47</v>
      </c>
      <c r="F450" s="65">
        <v>5130.82</v>
      </c>
      <c r="G450" s="46"/>
      <c r="H450" s="40"/>
      <c r="I450" s="41" t="s">
        <v>33</v>
      </c>
      <c r="J450" s="42">
        <f t="shared" si="45"/>
        <v>1</v>
      </c>
      <c r="K450" s="40" t="s">
        <v>34</v>
      </c>
      <c r="L450" s="40" t="s">
        <v>4</v>
      </c>
      <c r="M450" s="43"/>
      <c r="N450" s="52"/>
      <c r="O450" s="52"/>
      <c r="P450" s="53"/>
      <c r="Q450" s="52"/>
      <c r="R450" s="52"/>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5">
        <f t="shared" si="46"/>
        <v>5130.82</v>
      </c>
      <c r="BB450" s="54">
        <f t="shared" si="47"/>
        <v>5130.82</v>
      </c>
      <c r="BC450" s="59" t="str">
        <f t="shared" si="48"/>
        <v>INR  Five Thousand One Hundred &amp; Thirty  and Paise Eighty Two Only</v>
      </c>
      <c r="IA450" s="21">
        <v>15.13</v>
      </c>
      <c r="IB450" s="21" t="s">
        <v>444</v>
      </c>
      <c r="ID450" s="21">
        <v>1</v>
      </c>
      <c r="IE450" s="22" t="s">
        <v>47</v>
      </c>
      <c r="IF450" s="22"/>
      <c r="IG450" s="22"/>
      <c r="IH450" s="22"/>
      <c r="II450" s="22"/>
    </row>
    <row r="451" spans="1:243" s="21" customFormat="1" ht="42.75">
      <c r="A451" s="60">
        <v>15.14</v>
      </c>
      <c r="B451" s="61" t="s">
        <v>445</v>
      </c>
      <c r="C451" s="34"/>
      <c r="D451" s="34">
        <v>1</v>
      </c>
      <c r="E451" s="62" t="s">
        <v>47</v>
      </c>
      <c r="F451" s="65">
        <v>4896.19</v>
      </c>
      <c r="G451" s="46"/>
      <c r="H451" s="40"/>
      <c r="I451" s="41" t="s">
        <v>33</v>
      </c>
      <c r="J451" s="42">
        <f t="shared" si="45"/>
        <v>1</v>
      </c>
      <c r="K451" s="40" t="s">
        <v>34</v>
      </c>
      <c r="L451" s="40" t="s">
        <v>4</v>
      </c>
      <c r="M451" s="43"/>
      <c r="N451" s="52"/>
      <c r="O451" s="52"/>
      <c r="P451" s="53"/>
      <c r="Q451" s="52"/>
      <c r="R451" s="52"/>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5">
        <f t="shared" si="46"/>
        <v>4896.19</v>
      </c>
      <c r="BB451" s="54">
        <f t="shared" si="47"/>
        <v>4896.19</v>
      </c>
      <c r="BC451" s="59" t="str">
        <f t="shared" si="48"/>
        <v>INR  Four Thousand Eight Hundred &amp; Ninety Six  and Paise Nineteen Only</v>
      </c>
      <c r="IA451" s="21">
        <v>15.14</v>
      </c>
      <c r="IB451" s="21" t="s">
        <v>445</v>
      </c>
      <c r="ID451" s="21">
        <v>1</v>
      </c>
      <c r="IE451" s="22" t="s">
        <v>47</v>
      </c>
      <c r="IF451" s="22"/>
      <c r="IG451" s="22"/>
      <c r="IH451" s="22"/>
      <c r="II451" s="22"/>
    </row>
    <row r="452" spans="1:243" s="21" customFormat="1" ht="15.75">
      <c r="A452" s="60">
        <v>15.15</v>
      </c>
      <c r="B452" s="61" t="s">
        <v>446</v>
      </c>
      <c r="C452" s="34"/>
      <c r="D452" s="71"/>
      <c r="E452" s="71"/>
      <c r="F452" s="71"/>
      <c r="G452" s="71"/>
      <c r="H452" s="71"/>
      <c r="I452" s="71"/>
      <c r="J452" s="71"/>
      <c r="K452" s="71"/>
      <c r="L452" s="71"/>
      <c r="M452" s="71"/>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IA452" s="21">
        <v>15.15</v>
      </c>
      <c r="IB452" s="21" t="s">
        <v>446</v>
      </c>
      <c r="IE452" s="22"/>
      <c r="IF452" s="22"/>
      <c r="IG452" s="22"/>
      <c r="IH452" s="22"/>
      <c r="II452" s="22"/>
    </row>
    <row r="453" spans="1:243" s="21" customFormat="1" ht="42.75">
      <c r="A453" s="60">
        <v>15.16</v>
      </c>
      <c r="B453" s="61" t="s">
        <v>447</v>
      </c>
      <c r="C453" s="34"/>
      <c r="D453" s="34">
        <v>5</v>
      </c>
      <c r="E453" s="62" t="s">
        <v>47</v>
      </c>
      <c r="F453" s="65">
        <v>3184.17</v>
      </c>
      <c r="G453" s="46"/>
      <c r="H453" s="40"/>
      <c r="I453" s="41" t="s">
        <v>33</v>
      </c>
      <c r="J453" s="42">
        <f aca="true" t="shared" si="49" ref="J452:J510">IF(I453="Less(-)",-1,1)</f>
        <v>1</v>
      </c>
      <c r="K453" s="40" t="s">
        <v>34</v>
      </c>
      <c r="L453" s="40" t="s">
        <v>4</v>
      </c>
      <c r="M453" s="43"/>
      <c r="N453" s="52"/>
      <c r="O453" s="52"/>
      <c r="P453" s="53"/>
      <c r="Q453" s="52"/>
      <c r="R453" s="52"/>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5">
        <f aca="true" t="shared" si="50" ref="BA452:BA510">total_amount_ba($B$2,$D$2,D453,F453,J453,K453,M453)</f>
        <v>15920.85</v>
      </c>
      <c r="BB453" s="54">
        <f aca="true" t="shared" si="51" ref="BB452:BB510">BA453+SUM(N453:AZ453)</f>
        <v>15920.85</v>
      </c>
      <c r="BC453" s="59" t="str">
        <f aca="true" t="shared" si="52" ref="BC452:BC510">SpellNumber(L453,BB453)</f>
        <v>INR  Fifteen Thousand Nine Hundred &amp; Twenty  and Paise Eighty Five Only</v>
      </c>
      <c r="IA453" s="21">
        <v>15.16</v>
      </c>
      <c r="IB453" s="21" t="s">
        <v>447</v>
      </c>
      <c r="ID453" s="21">
        <v>5</v>
      </c>
      <c r="IE453" s="22" t="s">
        <v>47</v>
      </c>
      <c r="IF453" s="22"/>
      <c r="IG453" s="22"/>
      <c r="IH453" s="22"/>
      <c r="II453" s="22"/>
    </row>
    <row r="454" spans="1:243" s="21" customFormat="1" ht="47.25">
      <c r="A454" s="60">
        <v>15.17</v>
      </c>
      <c r="B454" s="61" t="s">
        <v>448</v>
      </c>
      <c r="C454" s="34"/>
      <c r="D454" s="71"/>
      <c r="E454" s="71"/>
      <c r="F454" s="71"/>
      <c r="G454" s="71"/>
      <c r="H454" s="71"/>
      <c r="I454" s="71"/>
      <c r="J454" s="71"/>
      <c r="K454" s="71"/>
      <c r="L454" s="71"/>
      <c r="M454" s="71"/>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IA454" s="21">
        <v>15.17</v>
      </c>
      <c r="IB454" s="21" t="s">
        <v>448</v>
      </c>
      <c r="IE454" s="22"/>
      <c r="IF454" s="22"/>
      <c r="IG454" s="22"/>
      <c r="IH454" s="22"/>
      <c r="II454" s="22"/>
    </row>
    <row r="455" spans="1:243" s="21" customFormat="1" ht="42.75">
      <c r="A455" s="60">
        <v>15.18</v>
      </c>
      <c r="B455" s="61" t="s">
        <v>449</v>
      </c>
      <c r="C455" s="34"/>
      <c r="D455" s="34">
        <v>1</v>
      </c>
      <c r="E455" s="62" t="s">
        <v>47</v>
      </c>
      <c r="F455" s="65">
        <v>1351.21</v>
      </c>
      <c r="G455" s="46"/>
      <c r="H455" s="40"/>
      <c r="I455" s="41" t="s">
        <v>33</v>
      </c>
      <c r="J455" s="42">
        <f t="shared" si="49"/>
        <v>1</v>
      </c>
      <c r="K455" s="40" t="s">
        <v>34</v>
      </c>
      <c r="L455" s="40" t="s">
        <v>4</v>
      </c>
      <c r="M455" s="43"/>
      <c r="N455" s="52"/>
      <c r="O455" s="52"/>
      <c r="P455" s="53"/>
      <c r="Q455" s="52"/>
      <c r="R455" s="52"/>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5">
        <f t="shared" si="50"/>
        <v>1351.21</v>
      </c>
      <c r="BB455" s="54">
        <f t="shared" si="51"/>
        <v>1351.21</v>
      </c>
      <c r="BC455" s="59" t="str">
        <f t="shared" si="52"/>
        <v>INR  One Thousand Three Hundred &amp; Fifty One  and Paise Twenty One Only</v>
      </c>
      <c r="IA455" s="21">
        <v>15.18</v>
      </c>
      <c r="IB455" s="21" t="s">
        <v>449</v>
      </c>
      <c r="ID455" s="21">
        <v>1</v>
      </c>
      <c r="IE455" s="22" t="s">
        <v>47</v>
      </c>
      <c r="IF455" s="22"/>
      <c r="IG455" s="22"/>
      <c r="IH455" s="22"/>
      <c r="II455" s="22"/>
    </row>
    <row r="456" spans="1:243" s="21" customFormat="1" ht="42.75">
      <c r="A456" s="60">
        <v>15.19</v>
      </c>
      <c r="B456" s="61" t="s">
        <v>450</v>
      </c>
      <c r="C456" s="34"/>
      <c r="D456" s="34">
        <v>1</v>
      </c>
      <c r="E456" s="62" t="s">
        <v>47</v>
      </c>
      <c r="F456" s="65">
        <v>2231.04</v>
      </c>
      <c r="G456" s="46"/>
      <c r="H456" s="40"/>
      <c r="I456" s="41" t="s">
        <v>33</v>
      </c>
      <c r="J456" s="42">
        <f t="shared" si="49"/>
        <v>1</v>
      </c>
      <c r="K456" s="40" t="s">
        <v>34</v>
      </c>
      <c r="L456" s="40" t="s">
        <v>4</v>
      </c>
      <c r="M456" s="43"/>
      <c r="N456" s="52"/>
      <c r="O456" s="52"/>
      <c r="P456" s="53"/>
      <c r="Q456" s="52"/>
      <c r="R456" s="52"/>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5">
        <f t="shared" si="50"/>
        <v>2231.04</v>
      </c>
      <c r="BB456" s="54">
        <f t="shared" si="51"/>
        <v>2231.04</v>
      </c>
      <c r="BC456" s="59" t="str">
        <f t="shared" si="52"/>
        <v>INR  Two Thousand Two Hundred &amp; Thirty One  and Paise Four Only</v>
      </c>
      <c r="IA456" s="21">
        <v>15.19</v>
      </c>
      <c r="IB456" s="21" t="s">
        <v>450</v>
      </c>
      <c r="ID456" s="21">
        <v>1</v>
      </c>
      <c r="IE456" s="22" t="s">
        <v>47</v>
      </c>
      <c r="IF456" s="22"/>
      <c r="IG456" s="22"/>
      <c r="IH456" s="22"/>
      <c r="II456" s="22"/>
    </row>
    <row r="457" spans="1:243" s="21" customFormat="1" ht="47.25">
      <c r="A457" s="63">
        <v>15.2</v>
      </c>
      <c r="B457" s="61" t="s">
        <v>451</v>
      </c>
      <c r="C457" s="34"/>
      <c r="D457" s="34">
        <v>1</v>
      </c>
      <c r="E457" s="62" t="s">
        <v>47</v>
      </c>
      <c r="F457" s="65">
        <v>1996.45</v>
      </c>
      <c r="G457" s="46"/>
      <c r="H457" s="40"/>
      <c r="I457" s="41" t="s">
        <v>33</v>
      </c>
      <c r="J457" s="42">
        <f t="shared" si="49"/>
        <v>1</v>
      </c>
      <c r="K457" s="40" t="s">
        <v>34</v>
      </c>
      <c r="L457" s="40" t="s">
        <v>4</v>
      </c>
      <c r="M457" s="43"/>
      <c r="N457" s="52"/>
      <c r="O457" s="52"/>
      <c r="P457" s="53"/>
      <c r="Q457" s="52"/>
      <c r="R457" s="52"/>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5">
        <f t="shared" si="50"/>
        <v>1996.45</v>
      </c>
      <c r="BB457" s="54">
        <f t="shared" si="51"/>
        <v>1996.45</v>
      </c>
      <c r="BC457" s="59" t="str">
        <f t="shared" si="52"/>
        <v>INR  One Thousand Nine Hundred &amp; Ninety Six  and Paise Forty Five Only</v>
      </c>
      <c r="IA457" s="21">
        <v>15.2</v>
      </c>
      <c r="IB457" s="21" t="s">
        <v>451</v>
      </c>
      <c r="ID457" s="21">
        <v>1</v>
      </c>
      <c r="IE457" s="22" t="s">
        <v>47</v>
      </c>
      <c r="IF457" s="22"/>
      <c r="IG457" s="22"/>
      <c r="IH457" s="22"/>
      <c r="II457" s="22"/>
    </row>
    <row r="458" spans="1:243" s="21" customFormat="1" ht="94.5">
      <c r="A458" s="60">
        <v>15.21</v>
      </c>
      <c r="B458" s="61" t="s">
        <v>452</v>
      </c>
      <c r="C458" s="34"/>
      <c r="D458" s="34">
        <v>1</v>
      </c>
      <c r="E458" s="62" t="s">
        <v>47</v>
      </c>
      <c r="F458" s="65">
        <v>260.89</v>
      </c>
      <c r="G458" s="46"/>
      <c r="H458" s="40"/>
      <c r="I458" s="41" t="s">
        <v>33</v>
      </c>
      <c r="J458" s="42">
        <f t="shared" si="49"/>
        <v>1</v>
      </c>
      <c r="K458" s="40" t="s">
        <v>34</v>
      </c>
      <c r="L458" s="40" t="s">
        <v>4</v>
      </c>
      <c r="M458" s="43"/>
      <c r="N458" s="52"/>
      <c r="O458" s="52"/>
      <c r="P458" s="53"/>
      <c r="Q458" s="52"/>
      <c r="R458" s="52"/>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5">
        <f t="shared" si="50"/>
        <v>260.89</v>
      </c>
      <c r="BB458" s="54">
        <f t="shared" si="51"/>
        <v>260.89</v>
      </c>
      <c r="BC458" s="59" t="str">
        <f t="shared" si="52"/>
        <v>INR  Two Hundred &amp; Sixty  and Paise Eighty Nine Only</v>
      </c>
      <c r="IA458" s="21">
        <v>15.21</v>
      </c>
      <c r="IB458" s="21" t="s">
        <v>452</v>
      </c>
      <c r="ID458" s="21">
        <v>1</v>
      </c>
      <c r="IE458" s="22" t="s">
        <v>47</v>
      </c>
      <c r="IF458" s="22"/>
      <c r="IG458" s="22"/>
      <c r="IH458" s="22"/>
      <c r="II458" s="22"/>
    </row>
    <row r="459" spans="1:243" s="21" customFormat="1" ht="63">
      <c r="A459" s="60">
        <v>15.22</v>
      </c>
      <c r="B459" s="61" t="s">
        <v>453</v>
      </c>
      <c r="C459" s="34"/>
      <c r="D459" s="71"/>
      <c r="E459" s="71"/>
      <c r="F459" s="71"/>
      <c r="G459" s="71"/>
      <c r="H459" s="71"/>
      <c r="I459" s="71"/>
      <c r="J459" s="71"/>
      <c r="K459" s="71"/>
      <c r="L459" s="71"/>
      <c r="M459" s="71"/>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IA459" s="21">
        <v>15.22</v>
      </c>
      <c r="IB459" s="21" t="s">
        <v>453</v>
      </c>
      <c r="IE459" s="22"/>
      <c r="IF459" s="22"/>
      <c r="IG459" s="22"/>
      <c r="IH459" s="22"/>
      <c r="II459" s="22"/>
    </row>
    <row r="460" spans="1:243" s="21" customFormat="1" ht="28.5">
      <c r="A460" s="60">
        <v>15.23</v>
      </c>
      <c r="B460" s="61" t="s">
        <v>454</v>
      </c>
      <c r="C460" s="34"/>
      <c r="D460" s="34">
        <v>1</v>
      </c>
      <c r="E460" s="62" t="s">
        <v>645</v>
      </c>
      <c r="F460" s="65">
        <v>188.16</v>
      </c>
      <c r="G460" s="46"/>
      <c r="H460" s="40"/>
      <c r="I460" s="41" t="s">
        <v>33</v>
      </c>
      <c r="J460" s="42">
        <f t="shared" si="49"/>
        <v>1</v>
      </c>
      <c r="K460" s="40" t="s">
        <v>34</v>
      </c>
      <c r="L460" s="40" t="s">
        <v>4</v>
      </c>
      <c r="M460" s="43"/>
      <c r="N460" s="52"/>
      <c r="O460" s="52"/>
      <c r="P460" s="53"/>
      <c r="Q460" s="52"/>
      <c r="R460" s="52"/>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5">
        <f t="shared" si="50"/>
        <v>188.16</v>
      </c>
      <c r="BB460" s="54">
        <f t="shared" si="51"/>
        <v>188.16</v>
      </c>
      <c r="BC460" s="59" t="str">
        <f t="shared" si="52"/>
        <v>INR  One Hundred &amp; Eighty Eight  and Paise Sixteen Only</v>
      </c>
      <c r="IA460" s="21">
        <v>15.23</v>
      </c>
      <c r="IB460" s="21" t="s">
        <v>454</v>
      </c>
      <c r="ID460" s="21">
        <v>1</v>
      </c>
      <c r="IE460" s="22" t="s">
        <v>645</v>
      </c>
      <c r="IF460" s="22"/>
      <c r="IG460" s="22"/>
      <c r="IH460" s="22"/>
      <c r="II460" s="22"/>
    </row>
    <row r="461" spans="1:243" s="21" customFormat="1" ht="78.75">
      <c r="A461" s="60">
        <v>15.24</v>
      </c>
      <c r="B461" s="61" t="s">
        <v>455</v>
      </c>
      <c r="C461" s="34"/>
      <c r="D461" s="71"/>
      <c r="E461" s="71"/>
      <c r="F461" s="71"/>
      <c r="G461" s="71"/>
      <c r="H461" s="71"/>
      <c r="I461" s="71"/>
      <c r="J461" s="71"/>
      <c r="K461" s="71"/>
      <c r="L461" s="71"/>
      <c r="M461" s="71"/>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IA461" s="21">
        <v>15.24</v>
      </c>
      <c r="IB461" s="21" t="s">
        <v>455</v>
      </c>
      <c r="IE461" s="22"/>
      <c r="IF461" s="22"/>
      <c r="IG461" s="22"/>
      <c r="IH461" s="22"/>
      <c r="II461" s="22"/>
    </row>
    <row r="462" spans="1:243" s="21" customFormat="1" ht="28.5">
      <c r="A462" s="60">
        <v>15.25</v>
      </c>
      <c r="B462" s="61" t="s">
        <v>456</v>
      </c>
      <c r="C462" s="34"/>
      <c r="D462" s="34">
        <v>1</v>
      </c>
      <c r="E462" s="62" t="s">
        <v>47</v>
      </c>
      <c r="F462" s="65">
        <v>876.76</v>
      </c>
      <c r="G462" s="46"/>
      <c r="H462" s="40"/>
      <c r="I462" s="41" t="s">
        <v>33</v>
      </c>
      <c r="J462" s="42">
        <f t="shared" si="49"/>
        <v>1</v>
      </c>
      <c r="K462" s="40" t="s">
        <v>34</v>
      </c>
      <c r="L462" s="40" t="s">
        <v>4</v>
      </c>
      <c r="M462" s="43"/>
      <c r="N462" s="52"/>
      <c r="O462" s="52"/>
      <c r="P462" s="53"/>
      <c r="Q462" s="52"/>
      <c r="R462" s="52"/>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5">
        <f t="shared" si="50"/>
        <v>876.76</v>
      </c>
      <c r="BB462" s="54">
        <f t="shared" si="51"/>
        <v>876.76</v>
      </c>
      <c r="BC462" s="59" t="str">
        <f t="shared" si="52"/>
        <v>INR  Eight Hundred &amp; Seventy Six  and Paise Seventy Six Only</v>
      </c>
      <c r="IA462" s="21">
        <v>15.25</v>
      </c>
      <c r="IB462" s="21" t="s">
        <v>456</v>
      </c>
      <c r="ID462" s="21">
        <v>1</v>
      </c>
      <c r="IE462" s="22" t="s">
        <v>47</v>
      </c>
      <c r="IF462" s="22"/>
      <c r="IG462" s="22"/>
      <c r="IH462" s="22"/>
      <c r="II462" s="22"/>
    </row>
    <row r="463" spans="1:243" s="21" customFormat="1" ht="47.25">
      <c r="A463" s="60">
        <v>15.26</v>
      </c>
      <c r="B463" s="61" t="s">
        <v>457</v>
      </c>
      <c r="C463" s="34"/>
      <c r="D463" s="71"/>
      <c r="E463" s="71"/>
      <c r="F463" s="71"/>
      <c r="G463" s="71"/>
      <c r="H463" s="71"/>
      <c r="I463" s="71"/>
      <c r="J463" s="71"/>
      <c r="K463" s="71"/>
      <c r="L463" s="71"/>
      <c r="M463" s="71"/>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IA463" s="21">
        <v>15.26</v>
      </c>
      <c r="IB463" s="21" t="s">
        <v>457</v>
      </c>
      <c r="IE463" s="22"/>
      <c r="IF463" s="22"/>
      <c r="IG463" s="22"/>
      <c r="IH463" s="22"/>
      <c r="II463" s="22"/>
    </row>
    <row r="464" spans="1:243" s="21" customFormat="1" ht="28.5">
      <c r="A464" s="60">
        <v>15.27</v>
      </c>
      <c r="B464" s="61" t="s">
        <v>458</v>
      </c>
      <c r="C464" s="34"/>
      <c r="D464" s="34">
        <v>1</v>
      </c>
      <c r="E464" s="62" t="s">
        <v>47</v>
      </c>
      <c r="F464" s="65">
        <v>500.66</v>
      </c>
      <c r="G464" s="46"/>
      <c r="H464" s="40"/>
      <c r="I464" s="41" t="s">
        <v>33</v>
      </c>
      <c r="J464" s="42">
        <f t="shared" si="49"/>
        <v>1</v>
      </c>
      <c r="K464" s="40" t="s">
        <v>34</v>
      </c>
      <c r="L464" s="40" t="s">
        <v>4</v>
      </c>
      <c r="M464" s="43"/>
      <c r="N464" s="52"/>
      <c r="O464" s="52"/>
      <c r="P464" s="53"/>
      <c r="Q464" s="52"/>
      <c r="R464" s="52"/>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5">
        <f t="shared" si="50"/>
        <v>500.66</v>
      </c>
      <c r="BB464" s="54">
        <f t="shared" si="51"/>
        <v>500.66</v>
      </c>
      <c r="BC464" s="59" t="str">
        <f t="shared" si="52"/>
        <v>INR  Five Hundred    and Paise Sixty Six Only</v>
      </c>
      <c r="IA464" s="21">
        <v>15.27</v>
      </c>
      <c r="IB464" s="21" t="s">
        <v>458</v>
      </c>
      <c r="ID464" s="21">
        <v>1</v>
      </c>
      <c r="IE464" s="22" t="s">
        <v>47</v>
      </c>
      <c r="IF464" s="22"/>
      <c r="IG464" s="22"/>
      <c r="IH464" s="22"/>
      <c r="II464" s="22"/>
    </row>
    <row r="465" spans="1:243" s="21" customFormat="1" ht="28.5">
      <c r="A465" s="60">
        <v>15.28</v>
      </c>
      <c r="B465" s="61" t="s">
        <v>459</v>
      </c>
      <c r="C465" s="34"/>
      <c r="D465" s="34">
        <v>1</v>
      </c>
      <c r="E465" s="62" t="s">
        <v>47</v>
      </c>
      <c r="F465" s="65">
        <v>395.09</v>
      </c>
      <c r="G465" s="46"/>
      <c r="H465" s="40"/>
      <c r="I465" s="41" t="s">
        <v>33</v>
      </c>
      <c r="J465" s="42">
        <f t="shared" si="49"/>
        <v>1</v>
      </c>
      <c r="K465" s="40" t="s">
        <v>34</v>
      </c>
      <c r="L465" s="40" t="s">
        <v>4</v>
      </c>
      <c r="M465" s="43"/>
      <c r="N465" s="52"/>
      <c r="O465" s="52"/>
      <c r="P465" s="53"/>
      <c r="Q465" s="52"/>
      <c r="R465" s="52"/>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5">
        <f t="shared" si="50"/>
        <v>395.09</v>
      </c>
      <c r="BB465" s="54">
        <f t="shared" si="51"/>
        <v>395.09</v>
      </c>
      <c r="BC465" s="59" t="str">
        <f t="shared" si="52"/>
        <v>INR  Three Hundred &amp; Ninety Five  and Paise Nine Only</v>
      </c>
      <c r="IA465" s="21">
        <v>15.28</v>
      </c>
      <c r="IB465" s="21" t="s">
        <v>459</v>
      </c>
      <c r="ID465" s="21">
        <v>1</v>
      </c>
      <c r="IE465" s="22" t="s">
        <v>47</v>
      </c>
      <c r="IF465" s="22"/>
      <c r="IG465" s="22"/>
      <c r="IH465" s="22"/>
      <c r="II465" s="22"/>
    </row>
    <row r="466" spans="1:243" s="21" customFormat="1" ht="63">
      <c r="A466" s="60">
        <v>15.29</v>
      </c>
      <c r="B466" s="61" t="s">
        <v>460</v>
      </c>
      <c r="C466" s="34"/>
      <c r="D466" s="34">
        <v>1</v>
      </c>
      <c r="E466" s="62" t="s">
        <v>47</v>
      </c>
      <c r="F466" s="65">
        <v>774.27</v>
      </c>
      <c r="G466" s="46"/>
      <c r="H466" s="40"/>
      <c r="I466" s="41" t="s">
        <v>33</v>
      </c>
      <c r="J466" s="42">
        <f t="shared" si="49"/>
        <v>1</v>
      </c>
      <c r="K466" s="40" t="s">
        <v>34</v>
      </c>
      <c r="L466" s="40" t="s">
        <v>4</v>
      </c>
      <c r="M466" s="43"/>
      <c r="N466" s="52"/>
      <c r="O466" s="52"/>
      <c r="P466" s="53"/>
      <c r="Q466" s="52"/>
      <c r="R466" s="52"/>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5">
        <f t="shared" si="50"/>
        <v>774.27</v>
      </c>
      <c r="BB466" s="54">
        <f t="shared" si="51"/>
        <v>774.27</v>
      </c>
      <c r="BC466" s="59" t="str">
        <f t="shared" si="52"/>
        <v>INR  Seven Hundred &amp; Seventy Four  and Paise Twenty Seven Only</v>
      </c>
      <c r="IA466" s="21">
        <v>15.29</v>
      </c>
      <c r="IB466" s="21" t="s">
        <v>460</v>
      </c>
      <c r="ID466" s="21">
        <v>1</v>
      </c>
      <c r="IE466" s="22" t="s">
        <v>47</v>
      </c>
      <c r="IF466" s="22"/>
      <c r="IG466" s="22"/>
      <c r="IH466" s="22"/>
      <c r="II466" s="22"/>
    </row>
    <row r="467" spans="1:243" s="21" customFormat="1" ht="63">
      <c r="A467" s="63">
        <v>15.3</v>
      </c>
      <c r="B467" s="61" t="s">
        <v>461</v>
      </c>
      <c r="C467" s="34"/>
      <c r="D467" s="34">
        <v>1</v>
      </c>
      <c r="E467" s="62" t="s">
        <v>47</v>
      </c>
      <c r="F467" s="65">
        <v>5360.46</v>
      </c>
      <c r="G467" s="46"/>
      <c r="H467" s="40"/>
      <c r="I467" s="41" t="s">
        <v>33</v>
      </c>
      <c r="J467" s="42">
        <f t="shared" si="49"/>
        <v>1</v>
      </c>
      <c r="K467" s="40" t="s">
        <v>34</v>
      </c>
      <c r="L467" s="40" t="s">
        <v>4</v>
      </c>
      <c r="M467" s="43"/>
      <c r="N467" s="52"/>
      <c r="O467" s="52"/>
      <c r="P467" s="53"/>
      <c r="Q467" s="52"/>
      <c r="R467" s="52"/>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5">
        <f t="shared" si="50"/>
        <v>5360.46</v>
      </c>
      <c r="BB467" s="54">
        <f t="shared" si="51"/>
        <v>5360.46</v>
      </c>
      <c r="BC467" s="59" t="str">
        <f t="shared" si="52"/>
        <v>INR  Five Thousand Three Hundred &amp; Sixty  and Paise Forty Six Only</v>
      </c>
      <c r="IA467" s="21">
        <v>15.3</v>
      </c>
      <c r="IB467" s="21" t="s">
        <v>461</v>
      </c>
      <c r="ID467" s="21">
        <v>1</v>
      </c>
      <c r="IE467" s="22" t="s">
        <v>47</v>
      </c>
      <c r="IF467" s="22"/>
      <c r="IG467" s="22"/>
      <c r="IH467" s="22"/>
      <c r="II467" s="22"/>
    </row>
    <row r="468" spans="1:243" s="21" customFormat="1" ht="78.75">
      <c r="A468" s="60">
        <v>15.31</v>
      </c>
      <c r="B468" s="61" t="s">
        <v>462</v>
      </c>
      <c r="C468" s="34"/>
      <c r="D468" s="34">
        <v>1</v>
      </c>
      <c r="E468" s="62" t="s">
        <v>47</v>
      </c>
      <c r="F468" s="65">
        <v>1139.63</v>
      </c>
      <c r="G468" s="46"/>
      <c r="H468" s="40"/>
      <c r="I468" s="41" t="s">
        <v>33</v>
      </c>
      <c r="J468" s="42">
        <f t="shared" si="49"/>
        <v>1</v>
      </c>
      <c r="K468" s="40" t="s">
        <v>34</v>
      </c>
      <c r="L468" s="40" t="s">
        <v>4</v>
      </c>
      <c r="M468" s="43"/>
      <c r="N468" s="52"/>
      <c r="O468" s="52"/>
      <c r="P468" s="53"/>
      <c r="Q468" s="52"/>
      <c r="R468" s="52"/>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5">
        <f t="shared" si="50"/>
        <v>1139.63</v>
      </c>
      <c r="BB468" s="54">
        <f t="shared" si="51"/>
        <v>1139.63</v>
      </c>
      <c r="BC468" s="59" t="str">
        <f t="shared" si="52"/>
        <v>INR  One Thousand One Hundred &amp; Thirty Nine  and Paise Sixty Three Only</v>
      </c>
      <c r="IA468" s="21">
        <v>15.31</v>
      </c>
      <c r="IB468" s="21" t="s">
        <v>462</v>
      </c>
      <c r="ID468" s="21">
        <v>1</v>
      </c>
      <c r="IE468" s="22" t="s">
        <v>47</v>
      </c>
      <c r="IF468" s="22"/>
      <c r="IG468" s="22"/>
      <c r="IH468" s="22"/>
      <c r="II468" s="22"/>
    </row>
    <row r="469" spans="1:243" s="21" customFormat="1" ht="63">
      <c r="A469" s="60">
        <v>15.32</v>
      </c>
      <c r="B469" s="61" t="s">
        <v>463</v>
      </c>
      <c r="C469" s="34"/>
      <c r="D469" s="71"/>
      <c r="E469" s="71"/>
      <c r="F469" s="71"/>
      <c r="G469" s="71"/>
      <c r="H469" s="71"/>
      <c r="I469" s="71"/>
      <c r="J469" s="71"/>
      <c r="K469" s="71"/>
      <c r="L469" s="71"/>
      <c r="M469" s="71"/>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IA469" s="21">
        <v>15.32</v>
      </c>
      <c r="IB469" s="21" t="s">
        <v>463</v>
      </c>
      <c r="IE469" s="22"/>
      <c r="IF469" s="22"/>
      <c r="IG469" s="22"/>
      <c r="IH469" s="22"/>
      <c r="II469" s="22"/>
    </row>
    <row r="470" spans="1:243" s="21" customFormat="1" ht="42.75">
      <c r="A470" s="60">
        <v>15.33</v>
      </c>
      <c r="B470" s="61" t="s">
        <v>464</v>
      </c>
      <c r="C470" s="34"/>
      <c r="D470" s="34">
        <v>1</v>
      </c>
      <c r="E470" s="62" t="s">
        <v>47</v>
      </c>
      <c r="F470" s="65">
        <v>1879.83</v>
      </c>
      <c r="G470" s="46"/>
      <c r="H470" s="40"/>
      <c r="I470" s="41" t="s">
        <v>33</v>
      </c>
      <c r="J470" s="42">
        <f t="shared" si="49"/>
        <v>1</v>
      </c>
      <c r="K470" s="40" t="s">
        <v>34</v>
      </c>
      <c r="L470" s="40" t="s">
        <v>4</v>
      </c>
      <c r="M470" s="43"/>
      <c r="N470" s="52"/>
      <c r="O470" s="52"/>
      <c r="P470" s="53"/>
      <c r="Q470" s="52"/>
      <c r="R470" s="52"/>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5">
        <f t="shared" si="50"/>
        <v>1879.83</v>
      </c>
      <c r="BB470" s="54">
        <f t="shared" si="51"/>
        <v>1879.83</v>
      </c>
      <c r="BC470" s="59" t="str">
        <f t="shared" si="52"/>
        <v>INR  One Thousand Eight Hundred &amp; Seventy Nine  and Paise Eighty Three Only</v>
      </c>
      <c r="IA470" s="21">
        <v>15.33</v>
      </c>
      <c r="IB470" s="21" t="s">
        <v>464</v>
      </c>
      <c r="ID470" s="21">
        <v>1</v>
      </c>
      <c r="IE470" s="22" t="s">
        <v>47</v>
      </c>
      <c r="IF470" s="22"/>
      <c r="IG470" s="22"/>
      <c r="IH470" s="22"/>
      <c r="II470" s="22"/>
    </row>
    <row r="471" spans="1:243" s="21" customFormat="1" ht="28.5">
      <c r="A471" s="60">
        <v>15.34</v>
      </c>
      <c r="B471" s="61" t="s">
        <v>465</v>
      </c>
      <c r="C471" s="34"/>
      <c r="D471" s="34">
        <v>1</v>
      </c>
      <c r="E471" s="62" t="s">
        <v>47</v>
      </c>
      <c r="F471" s="65">
        <v>3052.96</v>
      </c>
      <c r="G471" s="46"/>
      <c r="H471" s="40"/>
      <c r="I471" s="41" t="s">
        <v>33</v>
      </c>
      <c r="J471" s="42">
        <f t="shared" si="49"/>
        <v>1</v>
      </c>
      <c r="K471" s="40" t="s">
        <v>34</v>
      </c>
      <c r="L471" s="40" t="s">
        <v>4</v>
      </c>
      <c r="M471" s="43"/>
      <c r="N471" s="52"/>
      <c r="O471" s="52"/>
      <c r="P471" s="53"/>
      <c r="Q471" s="52"/>
      <c r="R471" s="52"/>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5">
        <f t="shared" si="50"/>
        <v>3052.96</v>
      </c>
      <c r="BB471" s="54">
        <f t="shared" si="51"/>
        <v>3052.96</v>
      </c>
      <c r="BC471" s="59" t="str">
        <f t="shared" si="52"/>
        <v>INR  Three Thousand  &amp;Fifty Two  and Paise Ninety Six Only</v>
      </c>
      <c r="IA471" s="21">
        <v>15.34</v>
      </c>
      <c r="IB471" s="21" t="s">
        <v>465</v>
      </c>
      <c r="ID471" s="21">
        <v>1</v>
      </c>
      <c r="IE471" s="22" t="s">
        <v>47</v>
      </c>
      <c r="IF471" s="22"/>
      <c r="IG471" s="22"/>
      <c r="IH471" s="22"/>
      <c r="II471" s="22"/>
    </row>
    <row r="472" spans="1:243" s="21" customFormat="1" ht="63">
      <c r="A472" s="60">
        <v>15.35</v>
      </c>
      <c r="B472" s="61" t="s">
        <v>666</v>
      </c>
      <c r="C472" s="34"/>
      <c r="D472" s="34">
        <v>1</v>
      </c>
      <c r="E472" s="62" t="s">
        <v>47</v>
      </c>
      <c r="F472" s="65">
        <v>88.65</v>
      </c>
      <c r="G472" s="46"/>
      <c r="H472" s="40"/>
      <c r="I472" s="41" t="s">
        <v>33</v>
      </c>
      <c r="J472" s="42">
        <f t="shared" si="49"/>
        <v>1</v>
      </c>
      <c r="K472" s="40" t="s">
        <v>34</v>
      </c>
      <c r="L472" s="40" t="s">
        <v>4</v>
      </c>
      <c r="M472" s="43"/>
      <c r="N472" s="52"/>
      <c r="O472" s="52"/>
      <c r="P472" s="53"/>
      <c r="Q472" s="52"/>
      <c r="R472" s="52"/>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5">
        <f t="shared" si="50"/>
        <v>88.65</v>
      </c>
      <c r="BB472" s="54">
        <f t="shared" si="51"/>
        <v>88.65</v>
      </c>
      <c r="BC472" s="59" t="str">
        <f t="shared" si="52"/>
        <v>INR  Eighty Eight and Paise Sixty Five Only</v>
      </c>
      <c r="IA472" s="21">
        <v>15.35</v>
      </c>
      <c r="IB472" s="21" t="s">
        <v>666</v>
      </c>
      <c r="ID472" s="21">
        <v>1</v>
      </c>
      <c r="IE472" s="22" t="s">
        <v>47</v>
      </c>
      <c r="IF472" s="22"/>
      <c r="IG472" s="22"/>
      <c r="IH472" s="22"/>
      <c r="II472" s="22"/>
    </row>
    <row r="473" spans="1:243" s="21" customFormat="1" ht="28.5">
      <c r="A473" s="60">
        <v>15.36</v>
      </c>
      <c r="B473" s="61" t="s">
        <v>466</v>
      </c>
      <c r="C473" s="34"/>
      <c r="D473" s="34">
        <v>1</v>
      </c>
      <c r="E473" s="62" t="s">
        <v>47</v>
      </c>
      <c r="F473" s="65">
        <v>88.65</v>
      </c>
      <c r="G473" s="46"/>
      <c r="H473" s="40"/>
      <c r="I473" s="41" t="s">
        <v>33</v>
      </c>
      <c r="J473" s="42">
        <f t="shared" si="49"/>
        <v>1</v>
      </c>
      <c r="K473" s="40" t="s">
        <v>34</v>
      </c>
      <c r="L473" s="40" t="s">
        <v>4</v>
      </c>
      <c r="M473" s="43"/>
      <c r="N473" s="52"/>
      <c r="O473" s="52"/>
      <c r="P473" s="53"/>
      <c r="Q473" s="52"/>
      <c r="R473" s="52"/>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5">
        <f t="shared" si="50"/>
        <v>88.65</v>
      </c>
      <c r="BB473" s="54">
        <f t="shared" si="51"/>
        <v>88.65</v>
      </c>
      <c r="BC473" s="59" t="str">
        <f t="shared" si="52"/>
        <v>INR  Eighty Eight and Paise Sixty Five Only</v>
      </c>
      <c r="IA473" s="21">
        <v>15.36</v>
      </c>
      <c r="IB473" s="21" t="s">
        <v>466</v>
      </c>
      <c r="ID473" s="21">
        <v>1</v>
      </c>
      <c r="IE473" s="22" t="s">
        <v>47</v>
      </c>
      <c r="IF473" s="22"/>
      <c r="IG473" s="22"/>
      <c r="IH473" s="22"/>
      <c r="II473" s="22"/>
    </row>
    <row r="474" spans="1:243" s="21" customFormat="1" ht="94.5">
      <c r="A474" s="60">
        <v>15.37</v>
      </c>
      <c r="B474" s="61" t="s">
        <v>467</v>
      </c>
      <c r="C474" s="34"/>
      <c r="D474" s="34">
        <v>1</v>
      </c>
      <c r="E474" s="62" t="s">
        <v>47</v>
      </c>
      <c r="F474" s="65">
        <v>1124.99</v>
      </c>
      <c r="G474" s="46"/>
      <c r="H474" s="40"/>
      <c r="I474" s="41" t="s">
        <v>33</v>
      </c>
      <c r="J474" s="42">
        <f t="shared" si="49"/>
        <v>1</v>
      </c>
      <c r="K474" s="40" t="s">
        <v>34</v>
      </c>
      <c r="L474" s="40" t="s">
        <v>4</v>
      </c>
      <c r="M474" s="43"/>
      <c r="N474" s="52"/>
      <c r="O474" s="52"/>
      <c r="P474" s="53"/>
      <c r="Q474" s="52"/>
      <c r="R474" s="52"/>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5">
        <f t="shared" si="50"/>
        <v>1124.99</v>
      </c>
      <c r="BB474" s="54">
        <f t="shared" si="51"/>
        <v>1124.99</v>
      </c>
      <c r="BC474" s="59" t="str">
        <f t="shared" si="52"/>
        <v>INR  One Thousand One Hundred &amp; Twenty Four  and Paise Ninety Nine Only</v>
      </c>
      <c r="IA474" s="21">
        <v>15.37</v>
      </c>
      <c r="IB474" s="21" t="s">
        <v>467</v>
      </c>
      <c r="ID474" s="21">
        <v>1</v>
      </c>
      <c r="IE474" s="22" t="s">
        <v>47</v>
      </c>
      <c r="IF474" s="22"/>
      <c r="IG474" s="22"/>
      <c r="IH474" s="22"/>
      <c r="II474" s="22"/>
    </row>
    <row r="475" spans="1:243" s="21" customFormat="1" ht="110.25">
      <c r="A475" s="63">
        <v>15.38</v>
      </c>
      <c r="B475" s="61" t="s">
        <v>667</v>
      </c>
      <c r="C475" s="34"/>
      <c r="D475" s="34">
        <v>1</v>
      </c>
      <c r="E475" s="62" t="s">
        <v>47</v>
      </c>
      <c r="F475" s="65">
        <v>1566.46</v>
      </c>
      <c r="G475" s="46"/>
      <c r="H475" s="40"/>
      <c r="I475" s="41" t="s">
        <v>33</v>
      </c>
      <c r="J475" s="42">
        <f t="shared" si="49"/>
        <v>1</v>
      </c>
      <c r="K475" s="40" t="s">
        <v>34</v>
      </c>
      <c r="L475" s="40" t="s">
        <v>4</v>
      </c>
      <c r="M475" s="43"/>
      <c r="N475" s="52"/>
      <c r="O475" s="52"/>
      <c r="P475" s="53"/>
      <c r="Q475" s="52"/>
      <c r="R475" s="52"/>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5">
        <f t="shared" si="50"/>
        <v>1566.46</v>
      </c>
      <c r="BB475" s="54">
        <f t="shared" si="51"/>
        <v>1566.46</v>
      </c>
      <c r="BC475" s="59" t="str">
        <f t="shared" si="52"/>
        <v>INR  One Thousand Five Hundred &amp; Sixty Six  and Paise Forty Six Only</v>
      </c>
      <c r="IA475" s="21">
        <v>15.38</v>
      </c>
      <c r="IB475" s="21" t="s">
        <v>667</v>
      </c>
      <c r="ID475" s="21">
        <v>1</v>
      </c>
      <c r="IE475" s="22" t="s">
        <v>47</v>
      </c>
      <c r="IF475" s="22"/>
      <c r="IG475" s="22"/>
      <c r="IH475" s="22"/>
      <c r="II475" s="22"/>
    </row>
    <row r="476" spans="1:243" s="21" customFormat="1" ht="110.25">
      <c r="A476" s="60">
        <v>15.39</v>
      </c>
      <c r="B476" s="61" t="s">
        <v>468</v>
      </c>
      <c r="C476" s="34"/>
      <c r="D476" s="34">
        <v>1</v>
      </c>
      <c r="E476" s="62" t="s">
        <v>47</v>
      </c>
      <c r="F476" s="65">
        <v>738.1</v>
      </c>
      <c r="G476" s="46"/>
      <c r="H476" s="40"/>
      <c r="I476" s="41" t="s">
        <v>33</v>
      </c>
      <c r="J476" s="42">
        <f t="shared" si="49"/>
        <v>1</v>
      </c>
      <c r="K476" s="40" t="s">
        <v>34</v>
      </c>
      <c r="L476" s="40" t="s">
        <v>4</v>
      </c>
      <c r="M476" s="43"/>
      <c r="N476" s="52"/>
      <c r="O476" s="52"/>
      <c r="P476" s="53"/>
      <c r="Q476" s="52"/>
      <c r="R476" s="52"/>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5">
        <f t="shared" si="50"/>
        <v>738.1</v>
      </c>
      <c r="BB476" s="54">
        <f t="shared" si="51"/>
        <v>738.1</v>
      </c>
      <c r="BC476" s="59" t="str">
        <f t="shared" si="52"/>
        <v>INR  Seven Hundred &amp; Thirty Eight  and Paise Ten Only</v>
      </c>
      <c r="IA476" s="21">
        <v>15.39</v>
      </c>
      <c r="IB476" s="21" t="s">
        <v>468</v>
      </c>
      <c r="ID476" s="21">
        <v>1</v>
      </c>
      <c r="IE476" s="22" t="s">
        <v>47</v>
      </c>
      <c r="IF476" s="22"/>
      <c r="IG476" s="22"/>
      <c r="IH476" s="22"/>
      <c r="II476" s="22"/>
    </row>
    <row r="477" spans="1:243" s="21" customFormat="1" ht="31.5">
      <c r="A477" s="63">
        <v>15.4</v>
      </c>
      <c r="B477" s="61" t="s">
        <v>668</v>
      </c>
      <c r="C477" s="34"/>
      <c r="D477" s="34">
        <v>1</v>
      </c>
      <c r="E477" s="62" t="s">
        <v>47</v>
      </c>
      <c r="F477" s="65">
        <v>511.84</v>
      </c>
      <c r="G477" s="46"/>
      <c r="H477" s="40"/>
      <c r="I477" s="41" t="s">
        <v>33</v>
      </c>
      <c r="J477" s="42">
        <f t="shared" si="49"/>
        <v>1</v>
      </c>
      <c r="K477" s="40" t="s">
        <v>34</v>
      </c>
      <c r="L477" s="40" t="s">
        <v>4</v>
      </c>
      <c r="M477" s="43"/>
      <c r="N477" s="52"/>
      <c r="O477" s="52"/>
      <c r="P477" s="53"/>
      <c r="Q477" s="52"/>
      <c r="R477" s="52"/>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5">
        <f t="shared" si="50"/>
        <v>511.84</v>
      </c>
      <c r="BB477" s="54">
        <f t="shared" si="51"/>
        <v>511.84</v>
      </c>
      <c r="BC477" s="59" t="str">
        <f t="shared" si="52"/>
        <v>INR  Five Hundred &amp; Eleven  and Paise Eighty Four Only</v>
      </c>
      <c r="IA477" s="21">
        <v>15.4</v>
      </c>
      <c r="IB477" s="21" t="s">
        <v>668</v>
      </c>
      <c r="ID477" s="21">
        <v>1</v>
      </c>
      <c r="IE477" s="22" t="s">
        <v>47</v>
      </c>
      <c r="IF477" s="22"/>
      <c r="IG477" s="22"/>
      <c r="IH477" s="22"/>
      <c r="II477" s="22"/>
    </row>
    <row r="478" spans="1:243" s="21" customFormat="1" ht="31.5">
      <c r="A478" s="60">
        <v>15.41</v>
      </c>
      <c r="B478" s="61" t="s">
        <v>669</v>
      </c>
      <c r="C478" s="34"/>
      <c r="D478" s="71"/>
      <c r="E478" s="71"/>
      <c r="F478" s="71"/>
      <c r="G478" s="71"/>
      <c r="H478" s="71"/>
      <c r="I478" s="71"/>
      <c r="J478" s="71"/>
      <c r="K478" s="71"/>
      <c r="L478" s="71"/>
      <c r="M478" s="71"/>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IA478" s="21">
        <v>15.41</v>
      </c>
      <c r="IB478" s="21" t="s">
        <v>669</v>
      </c>
      <c r="IE478" s="22"/>
      <c r="IF478" s="22"/>
      <c r="IG478" s="22"/>
      <c r="IH478" s="22"/>
      <c r="II478" s="22"/>
    </row>
    <row r="479" spans="1:243" s="21" customFormat="1" ht="31.5">
      <c r="A479" s="60">
        <v>15.42</v>
      </c>
      <c r="B479" s="61" t="s">
        <v>470</v>
      </c>
      <c r="C479" s="34"/>
      <c r="D479" s="34">
        <v>10</v>
      </c>
      <c r="E479" s="62" t="s">
        <v>44</v>
      </c>
      <c r="F479" s="65">
        <v>884</v>
      </c>
      <c r="G479" s="46"/>
      <c r="H479" s="40"/>
      <c r="I479" s="41" t="s">
        <v>33</v>
      </c>
      <c r="J479" s="42">
        <f t="shared" si="49"/>
        <v>1</v>
      </c>
      <c r="K479" s="40" t="s">
        <v>34</v>
      </c>
      <c r="L479" s="40" t="s">
        <v>4</v>
      </c>
      <c r="M479" s="43"/>
      <c r="N479" s="52"/>
      <c r="O479" s="52"/>
      <c r="P479" s="53"/>
      <c r="Q479" s="52"/>
      <c r="R479" s="52"/>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5">
        <f t="shared" si="50"/>
        <v>8840</v>
      </c>
      <c r="BB479" s="54">
        <f t="shared" si="51"/>
        <v>8840</v>
      </c>
      <c r="BC479" s="59" t="str">
        <f t="shared" si="52"/>
        <v>INR  Eight Thousand Eight Hundred &amp; Forty  Only</v>
      </c>
      <c r="IA479" s="21">
        <v>15.42</v>
      </c>
      <c r="IB479" s="21" t="s">
        <v>470</v>
      </c>
      <c r="ID479" s="21">
        <v>10</v>
      </c>
      <c r="IE479" s="22" t="s">
        <v>44</v>
      </c>
      <c r="IF479" s="22"/>
      <c r="IG479" s="22"/>
      <c r="IH479" s="22"/>
      <c r="II479" s="22"/>
    </row>
    <row r="480" spans="1:243" s="21" customFormat="1" ht="31.5">
      <c r="A480" s="60">
        <v>15.43</v>
      </c>
      <c r="B480" s="61" t="s">
        <v>471</v>
      </c>
      <c r="C480" s="34"/>
      <c r="D480" s="34">
        <v>1</v>
      </c>
      <c r="E480" s="62" t="s">
        <v>44</v>
      </c>
      <c r="F480" s="65">
        <v>957.65</v>
      </c>
      <c r="G480" s="46"/>
      <c r="H480" s="40"/>
      <c r="I480" s="41" t="s">
        <v>33</v>
      </c>
      <c r="J480" s="42">
        <f t="shared" si="49"/>
        <v>1</v>
      </c>
      <c r="K480" s="40" t="s">
        <v>34</v>
      </c>
      <c r="L480" s="40" t="s">
        <v>4</v>
      </c>
      <c r="M480" s="43"/>
      <c r="N480" s="52"/>
      <c r="O480" s="52"/>
      <c r="P480" s="53"/>
      <c r="Q480" s="52"/>
      <c r="R480" s="52"/>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5">
        <f t="shared" si="50"/>
        <v>957.65</v>
      </c>
      <c r="BB480" s="54">
        <f t="shared" si="51"/>
        <v>957.65</v>
      </c>
      <c r="BC480" s="59" t="str">
        <f t="shared" si="52"/>
        <v>INR  Nine Hundred &amp; Fifty Seven  and Paise Sixty Five Only</v>
      </c>
      <c r="IA480" s="21">
        <v>15.43</v>
      </c>
      <c r="IB480" s="21" t="s">
        <v>471</v>
      </c>
      <c r="ID480" s="21">
        <v>1</v>
      </c>
      <c r="IE480" s="22" t="s">
        <v>44</v>
      </c>
      <c r="IF480" s="22"/>
      <c r="IG480" s="22"/>
      <c r="IH480" s="22"/>
      <c r="II480" s="22"/>
    </row>
    <row r="481" spans="1:243" s="21" customFormat="1" ht="15.75">
      <c r="A481" s="60">
        <v>15.44</v>
      </c>
      <c r="B481" s="61" t="s">
        <v>472</v>
      </c>
      <c r="C481" s="34"/>
      <c r="D481" s="71"/>
      <c r="E481" s="71"/>
      <c r="F481" s="71"/>
      <c r="G481" s="71"/>
      <c r="H481" s="71"/>
      <c r="I481" s="71"/>
      <c r="J481" s="71"/>
      <c r="K481" s="71"/>
      <c r="L481" s="71"/>
      <c r="M481" s="71"/>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IA481" s="21">
        <v>15.44</v>
      </c>
      <c r="IB481" s="21" t="s">
        <v>472</v>
      </c>
      <c r="IE481" s="22"/>
      <c r="IF481" s="22"/>
      <c r="IG481" s="22"/>
      <c r="IH481" s="22"/>
      <c r="II481" s="22"/>
    </row>
    <row r="482" spans="1:243" s="21" customFormat="1" ht="31.5">
      <c r="A482" s="60">
        <v>15.45</v>
      </c>
      <c r="B482" s="61" t="s">
        <v>470</v>
      </c>
      <c r="C482" s="34"/>
      <c r="D482" s="34">
        <v>1</v>
      </c>
      <c r="E482" s="62" t="s">
        <v>44</v>
      </c>
      <c r="F482" s="65">
        <v>809.15</v>
      </c>
      <c r="G482" s="46"/>
      <c r="H482" s="40"/>
      <c r="I482" s="41" t="s">
        <v>33</v>
      </c>
      <c r="J482" s="42">
        <f t="shared" si="49"/>
        <v>1</v>
      </c>
      <c r="K482" s="40" t="s">
        <v>34</v>
      </c>
      <c r="L482" s="40" t="s">
        <v>4</v>
      </c>
      <c r="M482" s="43"/>
      <c r="N482" s="52"/>
      <c r="O482" s="52"/>
      <c r="P482" s="53"/>
      <c r="Q482" s="52"/>
      <c r="R482" s="52"/>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5">
        <f t="shared" si="50"/>
        <v>809.15</v>
      </c>
      <c r="BB482" s="54">
        <f t="shared" si="51"/>
        <v>809.15</v>
      </c>
      <c r="BC482" s="59" t="str">
        <f t="shared" si="52"/>
        <v>INR  Eight Hundred &amp; Nine  and Paise Fifteen Only</v>
      </c>
      <c r="IA482" s="21">
        <v>15.45</v>
      </c>
      <c r="IB482" s="21" t="s">
        <v>470</v>
      </c>
      <c r="ID482" s="21">
        <v>1</v>
      </c>
      <c r="IE482" s="22" t="s">
        <v>44</v>
      </c>
      <c r="IF482" s="22"/>
      <c r="IG482" s="22"/>
      <c r="IH482" s="22"/>
      <c r="II482" s="22"/>
    </row>
    <row r="483" spans="1:243" s="21" customFormat="1" ht="31.5">
      <c r="A483" s="63">
        <v>15.46</v>
      </c>
      <c r="B483" s="61" t="s">
        <v>473</v>
      </c>
      <c r="C483" s="34"/>
      <c r="D483" s="34">
        <v>1</v>
      </c>
      <c r="E483" s="62" t="s">
        <v>44</v>
      </c>
      <c r="F483" s="65">
        <v>869.84</v>
      </c>
      <c r="G483" s="46"/>
      <c r="H483" s="40"/>
      <c r="I483" s="41" t="s">
        <v>33</v>
      </c>
      <c r="J483" s="42">
        <f t="shared" si="49"/>
        <v>1</v>
      </c>
      <c r="K483" s="40" t="s">
        <v>34</v>
      </c>
      <c r="L483" s="40" t="s">
        <v>4</v>
      </c>
      <c r="M483" s="43"/>
      <c r="N483" s="52"/>
      <c r="O483" s="52"/>
      <c r="P483" s="53"/>
      <c r="Q483" s="52"/>
      <c r="R483" s="52"/>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5">
        <f t="shared" si="50"/>
        <v>869.84</v>
      </c>
      <c r="BB483" s="54">
        <f t="shared" si="51"/>
        <v>869.84</v>
      </c>
      <c r="BC483" s="59" t="str">
        <f t="shared" si="52"/>
        <v>INR  Eight Hundred &amp; Sixty Nine  and Paise Eighty Four Only</v>
      </c>
      <c r="IA483" s="21">
        <v>15.46</v>
      </c>
      <c r="IB483" s="21" t="s">
        <v>473</v>
      </c>
      <c r="ID483" s="21">
        <v>1</v>
      </c>
      <c r="IE483" s="22" t="s">
        <v>44</v>
      </c>
      <c r="IF483" s="22"/>
      <c r="IG483" s="22"/>
      <c r="IH483" s="22"/>
      <c r="II483" s="22"/>
    </row>
    <row r="484" spans="1:243" s="21" customFormat="1" ht="157.5">
      <c r="A484" s="60">
        <v>15.47</v>
      </c>
      <c r="B484" s="61" t="s">
        <v>474</v>
      </c>
      <c r="C484" s="34"/>
      <c r="D484" s="71"/>
      <c r="E484" s="71"/>
      <c r="F484" s="71"/>
      <c r="G484" s="71"/>
      <c r="H484" s="71"/>
      <c r="I484" s="71"/>
      <c r="J484" s="71"/>
      <c r="K484" s="71"/>
      <c r="L484" s="71"/>
      <c r="M484" s="71"/>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IA484" s="21">
        <v>15.47</v>
      </c>
      <c r="IB484" s="21" t="s">
        <v>474</v>
      </c>
      <c r="IE484" s="22"/>
      <c r="IF484" s="22"/>
      <c r="IG484" s="22"/>
      <c r="IH484" s="22"/>
      <c r="II484" s="22"/>
    </row>
    <row r="485" spans="1:243" s="21" customFormat="1" ht="28.5">
      <c r="A485" s="60">
        <v>15.48</v>
      </c>
      <c r="B485" s="61" t="s">
        <v>475</v>
      </c>
      <c r="C485" s="34"/>
      <c r="D485" s="34">
        <v>1</v>
      </c>
      <c r="E485" s="62" t="s">
        <v>47</v>
      </c>
      <c r="F485" s="65">
        <v>252.04</v>
      </c>
      <c r="G485" s="46"/>
      <c r="H485" s="40"/>
      <c r="I485" s="41" t="s">
        <v>33</v>
      </c>
      <c r="J485" s="42">
        <f t="shared" si="49"/>
        <v>1</v>
      </c>
      <c r="K485" s="40" t="s">
        <v>34</v>
      </c>
      <c r="L485" s="40" t="s">
        <v>4</v>
      </c>
      <c r="M485" s="43"/>
      <c r="N485" s="52"/>
      <c r="O485" s="52"/>
      <c r="P485" s="53"/>
      <c r="Q485" s="52"/>
      <c r="R485" s="52"/>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5">
        <f t="shared" si="50"/>
        <v>252.04</v>
      </c>
      <c r="BB485" s="54">
        <f t="shared" si="51"/>
        <v>252.04</v>
      </c>
      <c r="BC485" s="59" t="str">
        <f t="shared" si="52"/>
        <v>INR  Two Hundred &amp; Fifty Two  and Paise Four Only</v>
      </c>
      <c r="IA485" s="21">
        <v>15.48</v>
      </c>
      <c r="IB485" s="21" t="s">
        <v>475</v>
      </c>
      <c r="ID485" s="21">
        <v>1</v>
      </c>
      <c r="IE485" s="22" t="s">
        <v>47</v>
      </c>
      <c r="IF485" s="22"/>
      <c r="IG485" s="22"/>
      <c r="IH485" s="22"/>
      <c r="II485" s="22"/>
    </row>
    <row r="486" spans="1:243" s="21" customFormat="1" ht="63">
      <c r="A486" s="60">
        <v>15.49</v>
      </c>
      <c r="B486" s="61" t="s">
        <v>476</v>
      </c>
      <c r="C486" s="34"/>
      <c r="D486" s="71"/>
      <c r="E486" s="71"/>
      <c r="F486" s="71"/>
      <c r="G486" s="71"/>
      <c r="H486" s="71"/>
      <c r="I486" s="71"/>
      <c r="J486" s="71"/>
      <c r="K486" s="71"/>
      <c r="L486" s="71"/>
      <c r="M486" s="71"/>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IA486" s="21">
        <v>15.49</v>
      </c>
      <c r="IB486" s="21" t="s">
        <v>476</v>
      </c>
      <c r="IE486" s="22"/>
      <c r="IF486" s="22"/>
      <c r="IG486" s="22"/>
      <c r="IH486" s="22"/>
      <c r="II486" s="22"/>
    </row>
    <row r="487" spans="1:243" s="21" customFormat="1" ht="15.75">
      <c r="A487" s="63">
        <v>15.5</v>
      </c>
      <c r="B487" s="61" t="s">
        <v>469</v>
      </c>
      <c r="C487" s="34"/>
      <c r="D487" s="71"/>
      <c r="E487" s="71"/>
      <c r="F487" s="71"/>
      <c r="G487" s="71"/>
      <c r="H487" s="71"/>
      <c r="I487" s="71"/>
      <c r="J487" s="71"/>
      <c r="K487" s="71"/>
      <c r="L487" s="71"/>
      <c r="M487" s="71"/>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IA487" s="21">
        <v>15.5</v>
      </c>
      <c r="IB487" s="21" t="s">
        <v>469</v>
      </c>
      <c r="IE487" s="22"/>
      <c r="IF487" s="22"/>
      <c r="IG487" s="22"/>
      <c r="IH487" s="22"/>
      <c r="II487" s="22"/>
    </row>
    <row r="488" spans="1:243" s="21" customFormat="1" ht="28.5">
      <c r="A488" s="60">
        <v>15.51</v>
      </c>
      <c r="B488" s="61" t="s">
        <v>477</v>
      </c>
      <c r="C488" s="34"/>
      <c r="D488" s="34">
        <v>1</v>
      </c>
      <c r="E488" s="62" t="s">
        <v>47</v>
      </c>
      <c r="F488" s="65">
        <v>404.78</v>
      </c>
      <c r="G488" s="46"/>
      <c r="H488" s="40"/>
      <c r="I488" s="41" t="s">
        <v>33</v>
      </c>
      <c r="J488" s="42">
        <f t="shared" si="49"/>
        <v>1</v>
      </c>
      <c r="K488" s="40" t="s">
        <v>34</v>
      </c>
      <c r="L488" s="40" t="s">
        <v>4</v>
      </c>
      <c r="M488" s="43"/>
      <c r="N488" s="52"/>
      <c r="O488" s="52"/>
      <c r="P488" s="53"/>
      <c r="Q488" s="52"/>
      <c r="R488" s="52"/>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5">
        <f t="shared" si="50"/>
        <v>404.78</v>
      </c>
      <c r="BB488" s="54">
        <f t="shared" si="51"/>
        <v>404.78</v>
      </c>
      <c r="BC488" s="59" t="str">
        <f t="shared" si="52"/>
        <v>INR  Four Hundred &amp; Four  and Paise Seventy Eight Only</v>
      </c>
      <c r="IA488" s="21">
        <v>15.51</v>
      </c>
      <c r="IB488" s="21" t="s">
        <v>477</v>
      </c>
      <c r="ID488" s="21">
        <v>1</v>
      </c>
      <c r="IE488" s="22" t="s">
        <v>47</v>
      </c>
      <c r="IF488" s="22"/>
      <c r="IG488" s="22"/>
      <c r="IH488" s="22"/>
      <c r="II488" s="22"/>
    </row>
    <row r="489" spans="1:243" s="21" customFormat="1" ht="28.5">
      <c r="A489" s="60">
        <v>15.52</v>
      </c>
      <c r="B489" s="61" t="s">
        <v>478</v>
      </c>
      <c r="C489" s="34"/>
      <c r="D489" s="34">
        <v>1</v>
      </c>
      <c r="E489" s="62" t="s">
        <v>47</v>
      </c>
      <c r="F489" s="65">
        <v>404.78</v>
      </c>
      <c r="G489" s="46"/>
      <c r="H489" s="40"/>
      <c r="I489" s="41" t="s">
        <v>33</v>
      </c>
      <c r="J489" s="42">
        <f t="shared" si="49"/>
        <v>1</v>
      </c>
      <c r="K489" s="40" t="s">
        <v>34</v>
      </c>
      <c r="L489" s="40" t="s">
        <v>4</v>
      </c>
      <c r="M489" s="43"/>
      <c r="N489" s="52"/>
      <c r="O489" s="52"/>
      <c r="P489" s="53"/>
      <c r="Q489" s="52"/>
      <c r="R489" s="52"/>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5">
        <f t="shared" si="50"/>
        <v>404.78</v>
      </c>
      <c r="BB489" s="54">
        <f t="shared" si="51"/>
        <v>404.78</v>
      </c>
      <c r="BC489" s="59" t="str">
        <f t="shared" si="52"/>
        <v>INR  Four Hundred &amp; Four  and Paise Seventy Eight Only</v>
      </c>
      <c r="IA489" s="21">
        <v>15.52</v>
      </c>
      <c r="IB489" s="21" t="s">
        <v>478</v>
      </c>
      <c r="ID489" s="21">
        <v>1</v>
      </c>
      <c r="IE489" s="22" t="s">
        <v>47</v>
      </c>
      <c r="IF489" s="22"/>
      <c r="IG489" s="22"/>
      <c r="IH489" s="22"/>
      <c r="II489" s="22"/>
    </row>
    <row r="490" spans="1:243" s="21" customFormat="1" ht="15.75">
      <c r="A490" s="60">
        <v>15.53</v>
      </c>
      <c r="B490" s="61" t="s">
        <v>479</v>
      </c>
      <c r="C490" s="34"/>
      <c r="D490" s="71"/>
      <c r="E490" s="71"/>
      <c r="F490" s="71"/>
      <c r="G490" s="71"/>
      <c r="H490" s="71"/>
      <c r="I490" s="71"/>
      <c r="J490" s="71"/>
      <c r="K490" s="71"/>
      <c r="L490" s="71"/>
      <c r="M490" s="71"/>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IA490" s="21">
        <v>15.53</v>
      </c>
      <c r="IB490" s="21" t="s">
        <v>479</v>
      </c>
      <c r="IE490" s="22"/>
      <c r="IF490" s="22"/>
      <c r="IG490" s="22"/>
      <c r="IH490" s="22"/>
      <c r="II490" s="22"/>
    </row>
    <row r="491" spans="1:243" s="21" customFormat="1" ht="28.5">
      <c r="A491" s="60">
        <v>15.54</v>
      </c>
      <c r="B491" s="61" t="s">
        <v>477</v>
      </c>
      <c r="C491" s="34"/>
      <c r="D491" s="34">
        <v>1</v>
      </c>
      <c r="E491" s="62" t="s">
        <v>47</v>
      </c>
      <c r="F491" s="65">
        <v>325.65</v>
      </c>
      <c r="G491" s="46"/>
      <c r="H491" s="40"/>
      <c r="I491" s="41" t="s">
        <v>33</v>
      </c>
      <c r="J491" s="42">
        <f t="shared" si="49"/>
        <v>1</v>
      </c>
      <c r="K491" s="40" t="s">
        <v>34</v>
      </c>
      <c r="L491" s="40" t="s">
        <v>4</v>
      </c>
      <c r="M491" s="43"/>
      <c r="N491" s="52"/>
      <c r="O491" s="52"/>
      <c r="P491" s="53"/>
      <c r="Q491" s="52"/>
      <c r="R491" s="52"/>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5">
        <f t="shared" si="50"/>
        <v>325.65</v>
      </c>
      <c r="BB491" s="54">
        <f t="shared" si="51"/>
        <v>325.65</v>
      </c>
      <c r="BC491" s="59" t="str">
        <f t="shared" si="52"/>
        <v>INR  Three Hundred &amp; Twenty Five  and Paise Sixty Five Only</v>
      </c>
      <c r="IA491" s="21">
        <v>15.54</v>
      </c>
      <c r="IB491" s="21" t="s">
        <v>477</v>
      </c>
      <c r="ID491" s="21">
        <v>1</v>
      </c>
      <c r="IE491" s="22" t="s">
        <v>47</v>
      </c>
      <c r="IF491" s="22"/>
      <c r="IG491" s="22"/>
      <c r="IH491" s="22"/>
      <c r="II491" s="22"/>
    </row>
    <row r="492" spans="1:243" s="21" customFormat="1" ht="28.5">
      <c r="A492" s="63">
        <v>15.55</v>
      </c>
      <c r="B492" s="61" t="s">
        <v>480</v>
      </c>
      <c r="C492" s="34"/>
      <c r="D492" s="34">
        <v>1</v>
      </c>
      <c r="E492" s="62" t="s">
        <v>47</v>
      </c>
      <c r="F492" s="65">
        <v>337.35</v>
      </c>
      <c r="G492" s="46"/>
      <c r="H492" s="40"/>
      <c r="I492" s="41" t="s">
        <v>33</v>
      </c>
      <c r="J492" s="42">
        <f t="shared" si="49"/>
        <v>1</v>
      </c>
      <c r="K492" s="40" t="s">
        <v>34</v>
      </c>
      <c r="L492" s="40" t="s">
        <v>4</v>
      </c>
      <c r="M492" s="43"/>
      <c r="N492" s="52"/>
      <c r="O492" s="52"/>
      <c r="P492" s="53"/>
      <c r="Q492" s="52"/>
      <c r="R492" s="52"/>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5">
        <f t="shared" si="50"/>
        <v>337.35</v>
      </c>
      <c r="BB492" s="54">
        <f t="shared" si="51"/>
        <v>337.35</v>
      </c>
      <c r="BC492" s="59" t="str">
        <f t="shared" si="52"/>
        <v>INR  Three Hundred &amp; Thirty Seven  and Paise Thirty Five Only</v>
      </c>
      <c r="IA492" s="21">
        <v>15.55</v>
      </c>
      <c r="IB492" s="21" t="s">
        <v>480</v>
      </c>
      <c r="ID492" s="21">
        <v>1</v>
      </c>
      <c r="IE492" s="22" t="s">
        <v>47</v>
      </c>
      <c r="IF492" s="22"/>
      <c r="IG492" s="22"/>
      <c r="IH492" s="22"/>
      <c r="II492" s="22"/>
    </row>
    <row r="493" spans="1:243" s="21" customFormat="1" ht="31.5">
      <c r="A493" s="60">
        <v>15.56</v>
      </c>
      <c r="B493" s="61" t="s">
        <v>481</v>
      </c>
      <c r="C493" s="34"/>
      <c r="D493" s="71"/>
      <c r="E493" s="71"/>
      <c r="F493" s="71"/>
      <c r="G493" s="71"/>
      <c r="H493" s="71"/>
      <c r="I493" s="71"/>
      <c r="J493" s="71"/>
      <c r="K493" s="71"/>
      <c r="L493" s="71"/>
      <c r="M493" s="71"/>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IA493" s="21">
        <v>15.56</v>
      </c>
      <c r="IB493" s="21" t="s">
        <v>481</v>
      </c>
      <c r="IE493" s="22"/>
      <c r="IF493" s="22"/>
      <c r="IG493" s="22"/>
      <c r="IH493" s="22"/>
      <c r="II493" s="22"/>
    </row>
    <row r="494" spans="1:243" s="21" customFormat="1" ht="15.75">
      <c r="A494" s="60">
        <v>15.57</v>
      </c>
      <c r="B494" s="61" t="s">
        <v>469</v>
      </c>
      <c r="C494" s="34"/>
      <c r="D494" s="71"/>
      <c r="E494" s="71"/>
      <c r="F494" s="71"/>
      <c r="G494" s="71"/>
      <c r="H494" s="71"/>
      <c r="I494" s="71"/>
      <c r="J494" s="71"/>
      <c r="K494" s="71"/>
      <c r="L494" s="71"/>
      <c r="M494" s="71"/>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IA494" s="21">
        <v>15.57</v>
      </c>
      <c r="IB494" s="21" t="s">
        <v>469</v>
      </c>
      <c r="IE494" s="22"/>
      <c r="IF494" s="22"/>
      <c r="IG494" s="22"/>
      <c r="IH494" s="22"/>
      <c r="II494" s="22"/>
    </row>
    <row r="495" spans="1:243" s="21" customFormat="1" ht="28.5">
      <c r="A495" s="60">
        <v>15.58</v>
      </c>
      <c r="B495" s="61" t="s">
        <v>477</v>
      </c>
      <c r="C495" s="34"/>
      <c r="D495" s="34">
        <v>1</v>
      </c>
      <c r="E495" s="62" t="s">
        <v>47</v>
      </c>
      <c r="F495" s="65">
        <v>334.37</v>
      </c>
      <c r="G495" s="46"/>
      <c r="H495" s="40"/>
      <c r="I495" s="41" t="s">
        <v>33</v>
      </c>
      <c r="J495" s="42">
        <f t="shared" si="49"/>
        <v>1</v>
      </c>
      <c r="K495" s="40" t="s">
        <v>34</v>
      </c>
      <c r="L495" s="40" t="s">
        <v>4</v>
      </c>
      <c r="M495" s="43"/>
      <c r="N495" s="52"/>
      <c r="O495" s="52"/>
      <c r="P495" s="53"/>
      <c r="Q495" s="52"/>
      <c r="R495" s="52"/>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5">
        <f t="shared" si="50"/>
        <v>334.37</v>
      </c>
      <c r="BB495" s="54">
        <f t="shared" si="51"/>
        <v>334.37</v>
      </c>
      <c r="BC495" s="59" t="str">
        <f t="shared" si="52"/>
        <v>INR  Three Hundred &amp; Thirty Four  and Paise Thirty Seven Only</v>
      </c>
      <c r="IA495" s="21">
        <v>15.58</v>
      </c>
      <c r="IB495" s="21" t="s">
        <v>477</v>
      </c>
      <c r="ID495" s="21">
        <v>1</v>
      </c>
      <c r="IE495" s="22" t="s">
        <v>47</v>
      </c>
      <c r="IF495" s="22"/>
      <c r="IG495" s="22"/>
      <c r="IH495" s="22"/>
      <c r="II495" s="22"/>
    </row>
    <row r="496" spans="1:243" s="21" customFormat="1" ht="28.5">
      <c r="A496" s="60">
        <v>15.59</v>
      </c>
      <c r="B496" s="61" t="s">
        <v>482</v>
      </c>
      <c r="C496" s="34"/>
      <c r="D496" s="34">
        <v>1</v>
      </c>
      <c r="E496" s="62" t="s">
        <v>47</v>
      </c>
      <c r="F496" s="65">
        <v>342.61</v>
      </c>
      <c r="G496" s="46"/>
      <c r="H496" s="40"/>
      <c r="I496" s="41" t="s">
        <v>33</v>
      </c>
      <c r="J496" s="42">
        <f t="shared" si="49"/>
        <v>1</v>
      </c>
      <c r="K496" s="40" t="s">
        <v>34</v>
      </c>
      <c r="L496" s="40" t="s">
        <v>4</v>
      </c>
      <c r="M496" s="43"/>
      <c r="N496" s="52"/>
      <c r="O496" s="52"/>
      <c r="P496" s="53"/>
      <c r="Q496" s="52"/>
      <c r="R496" s="52"/>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5">
        <f t="shared" si="50"/>
        <v>342.61</v>
      </c>
      <c r="BB496" s="54">
        <f t="shared" si="51"/>
        <v>342.61</v>
      </c>
      <c r="BC496" s="59" t="str">
        <f t="shared" si="52"/>
        <v>INR  Three Hundred &amp; Forty Two  and Paise Sixty One Only</v>
      </c>
      <c r="IA496" s="21">
        <v>15.59</v>
      </c>
      <c r="IB496" s="21" t="s">
        <v>482</v>
      </c>
      <c r="ID496" s="21">
        <v>1</v>
      </c>
      <c r="IE496" s="22" t="s">
        <v>47</v>
      </c>
      <c r="IF496" s="22"/>
      <c r="IG496" s="22"/>
      <c r="IH496" s="22"/>
      <c r="II496" s="22"/>
    </row>
    <row r="497" spans="1:243" s="21" customFormat="1" ht="15.75">
      <c r="A497" s="63">
        <v>15.6</v>
      </c>
      <c r="B497" s="61" t="s">
        <v>479</v>
      </c>
      <c r="C497" s="34"/>
      <c r="D497" s="71"/>
      <c r="E497" s="71"/>
      <c r="F497" s="71"/>
      <c r="G497" s="71"/>
      <c r="H497" s="71"/>
      <c r="I497" s="71"/>
      <c r="J497" s="71"/>
      <c r="K497" s="71"/>
      <c r="L497" s="71"/>
      <c r="M497" s="71"/>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IA497" s="21">
        <v>15.6</v>
      </c>
      <c r="IB497" s="21" t="s">
        <v>479</v>
      </c>
      <c r="IE497" s="22"/>
      <c r="IF497" s="22"/>
      <c r="IG497" s="22"/>
      <c r="IH497" s="22"/>
      <c r="II497" s="22"/>
    </row>
    <row r="498" spans="1:243" s="21" customFormat="1" ht="28.5">
      <c r="A498" s="60">
        <v>15.61</v>
      </c>
      <c r="B498" s="61" t="s">
        <v>483</v>
      </c>
      <c r="C498" s="34"/>
      <c r="D498" s="34">
        <v>1</v>
      </c>
      <c r="E498" s="62" t="s">
        <v>47</v>
      </c>
      <c r="F498" s="65">
        <v>271.68</v>
      </c>
      <c r="G498" s="46"/>
      <c r="H498" s="40"/>
      <c r="I498" s="41" t="s">
        <v>33</v>
      </c>
      <c r="J498" s="42">
        <f t="shared" si="49"/>
        <v>1</v>
      </c>
      <c r="K498" s="40" t="s">
        <v>34</v>
      </c>
      <c r="L498" s="40" t="s">
        <v>4</v>
      </c>
      <c r="M498" s="43"/>
      <c r="N498" s="52"/>
      <c r="O498" s="52"/>
      <c r="P498" s="53"/>
      <c r="Q498" s="52"/>
      <c r="R498" s="52"/>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5">
        <f t="shared" si="50"/>
        <v>271.68</v>
      </c>
      <c r="BB498" s="54">
        <f t="shared" si="51"/>
        <v>271.68</v>
      </c>
      <c r="BC498" s="59" t="str">
        <f t="shared" si="52"/>
        <v>INR  Two Hundred &amp; Seventy One  and Paise Sixty Eight Only</v>
      </c>
      <c r="IA498" s="21">
        <v>15.61</v>
      </c>
      <c r="IB498" s="21" t="s">
        <v>483</v>
      </c>
      <c r="ID498" s="21">
        <v>1</v>
      </c>
      <c r="IE498" s="22" t="s">
        <v>47</v>
      </c>
      <c r="IF498" s="22"/>
      <c r="IG498" s="22"/>
      <c r="IH498" s="22"/>
      <c r="II498" s="22"/>
    </row>
    <row r="499" spans="1:243" s="21" customFormat="1" ht="28.5">
      <c r="A499" s="60">
        <v>15.62</v>
      </c>
      <c r="B499" s="61" t="s">
        <v>478</v>
      </c>
      <c r="C499" s="34"/>
      <c r="D499" s="34">
        <v>1</v>
      </c>
      <c r="E499" s="62" t="s">
        <v>47</v>
      </c>
      <c r="F499" s="65">
        <v>254.06</v>
      </c>
      <c r="G499" s="46"/>
      <c r="H499" s="40"/>
      <c r="I499" s="41" t="s">
        <v>33</v>
      </c>
      <c r="J499" s="42">
        <f t="shared" si="49"/>
        <v>1</v>
      </c>
      <c r="K499" s="40" t="s">
        <v>34</v>
      </c>
      <c r="L499" s="40" t="s">
        <v>4</v>
      </c>
      <c r="M499" s="43"/>
      <c r="N499" s="52"/>
      <c r="O499" s="52"/>
      <c r="P499" s="53"/>
      <c r="Q499" s="52"/>
      <c r="R499" s="52"/>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5">
        <f t="shared" si="50"/>
        <v>254.06</v>
      </c>
      <c r="BB499" s="54">
        <f t="shared" si="51"/>
        <v>254.06</v>
      </c>
      <c r="BC499" s="59" t="str">
        <f t="shared" si="52"/>
        <v>INR  Two Hundred &amp; Fifty Four  and Paise Six Only</v>
      </c>
      <c r="IA499" s="21">
        <v>15.62</v>
      </c>
      <c r="IB499" s="21" t="s">
        <v>478</v>
      </c>
      <c r="ID499" s="21">
        <v>1</v>
      </c>
      <c r="IE499" s="22" t="s">
        <v>47</v>
      </c>
      <c r="IF499" s="22"/>
      <c r="IG499" s="22"/>
      <c r="IH499" s="22"/>
      <c r="II499" s="22"/>
    </row>
    <row r="500" spans="1:243" s="21" customFormat="1" ht="63">
      <c r="A500" s="60">
        <v>15.63</v>
      </c>
      <c r="B500" s="61" t="s">
        <v>484</v>
      </c>
      <c r="C500" s="34"/>
      <c r="D500" s="71"/>
      <c r="E500" s="71"/>
      <c r="F500" s="71"/>
      <c r="G500" s="71"/>
      <c r="H500" s="71"/>
      <c r="I500" s="71"/>
      <c r="J500" s="71"/>
      <c r="K500" s="71"/>
      <c r="L500" s="71"/>
      <c r="M500" s="71"/>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IA500" s="21">
        <v>15.63</v>
      </c>
      <c r="IB500" s="21" t="s">
        <v>484</v>
      </c>
      <c r="IE500" s="22"/>
      <c r="IF500" s="22"/>
      <c r="IG500" s="22"/>
      <c r="IH500" s="22"/>
      <c r="II500" s="22"/>
    </row>
    <row r="501" spans="1:243" s="21" customFormat="1" ht="15.75">
      <c r="A501" s="60">
        <v>15.64</v>
      </c>
      <c r="B501" s="61" t="s">
        <v>485</v>
      </c>
      <c r="C501" s="34"/>
      <c r="D501" s="71"/>
      <c r="E501" s="71"/>
      <c r="F501" s="71"/>
      <c r="G501" s="71"/>
      <c r="H501" s="71"/>
      <c r="I501" s="71"/>
      <c r="J501" s="71"/>
      <c r="K501" s="71"/>
      <c r="L501" s="71"/>
      <c r="M501" s="71"/>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IA501" s="21">
        <v>15.64</v>
      </c>
      <c r="IB501" s="21" t="s">
        <v>485</v>
      </c>
      <c r="IE501" s="22"/>
      <c r="IF501" s="22"/>
      <c r="IG501" s="22"/>
      <c r="IH501" s="22"/>
      <c r="II501" s="22"/>
    </row>
    <row r="502" spans="1:243" s="21" customFormat="1" ht="42.75">
      <c r="A502" s="60">
        <v>15.65</v>
      </c>
      <c r="B502" s="61" t="s">
        <v>477</v>
      </c>
      <c r="C502" s="34"/>
      <c r="D502" s="34">
        <v>1</v>
      </c>
      <c r="E502" s="62" t="s">
        <v>47</v>
      </c>
      <c r="F502" s="65">
        <v>527.97</v>
      </c>
      <c r="G502" s="46"/>
      <c r="H502" s="40"/>
      <c r="I502" s="41" t="s">
        <v>33</v>
      </c>
      <c r="J502" s="42">
        <f t="shared" si="49"/>
        <v>1</v>
      </c>
      <c r="K502" s="40" t="s">
        <v>34</v>
      </c>
      <c r="L502" s="40" t="s">
        <v>4</v>
      </c>
      <c r="M502" s="43"/>
      <c r="N502" s="52"/>
      <c r="O502" s="52"/>
      <c r="P502" s="53"/>
      <c r="Q502" s="52"/>
      <c r="R502" s="52"/>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5">
        <f t="shared" si="50"/>
        <v>527.97</v>
      </c>
      <c r="BB502" s="54">
        <f t="shared" si="51"/>
        <v>527.97</v>
      </c>
      <c r="BC502" s="59" t="str">
        <f t="shared" si="52"/>
        <v>INR  Five Hundred &amp; Twenty Seven  and Paise Ninety Seven Only</v>
      </c>
      <c r="IA502" s="21">
        <v>15.65</v>
      </c>
      <c r="IB502" s="21" t="s">
        <v>477</v>
      </c>
      <c r="ID502" s="21">
        <v>1</v>
      </c>
      <c r="IE502" s="22" t="s">
        <v>47</v>
      </c>
      <c r="IF502" s="22"/>
      <c r="IG502" s="22"/>
      <c r="IH502" s="22"/>
      <c r="II502" s="22"/>
    </row>
    <row r="503" spans="1:243" s="21" customFormat="1" ht="28.5">
      <c r="A503" s="60">
        <v>15.66</v>
      </c>
      <c r="B503" s="61" t="s">
        <v>478</v>
      </c>
      <c r="C503" s="34"/>
      <c r="D503" s="34">
        <v>1</v>
      </c>
      <c r="E503" s="62" t="s">
        <v>47</v>
      </c>
      <c r="F503" s="65">
        <v>633.54</v>
      </c>
      <c r="G503" s="46"/>
      <c r="H503" s="40"/>
      <c r="I503" s="41" t="s">
        <v>33</v>
      </c>
      <c r="J503" s="42">
        <f t="shared" si="49"/>
        <v>1</v>
      </c>
      <c r="K503" s="40" t="s">
        <v>34</v>
      </c>
      <c r="L503" s="40" t="s">
        <v>4</v>
      </c>
      <c r="M503" s="43"/>
      <c r="N503" s="52"/>
      <c r="O503" s="52"/>
      <c r="P503" s="53"/>
      <c r="Q503" s="52"/>
      <c r="R503" s="52"/>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5">
        <f t="shared" si="50"/>
        <v>633.54</v>
      </c>
      <c r="BB503" s="54">
        <f t="shared" si="51"/>
        <v>633.54</v>
      </c>
      <c r="BC503" s="59" t="str">
        <f t="shared" si="52"/>
        <v>INR  Six Hundred &amp; Thirty Three  and Paise Fifty Four Only</v>
      </c>
      <c r="IA503" s="21">
        <v>15.66</v>
      </c>
      <c r="IB503" s="21" t="s">
        <v>478</v>
      </c>
      <c r="ID503" s="21">
        <v>1</v>
      </c>
      <c r="IE503" s="22" t="s">
        <v>47</v>
      </c>
      <c r="IF503" s="22"/>
      <c r="IG503" s="22"/>
      <c r="IH503" s="22"/>
      <c r="II503" s="22"/>
    </row>
    <row r="504" spans="1:243" s="21" customFormat="1" ht="15.75">
      <c r="A504" s="63">
        <v>15.67</v>
      </c>
      <c r="B504" s="61" t="s">
        <v>486</v>
      </c>
      <c r="C504" s="34"/>
      <c r="D504" s="71"/>
      <c r="E504" s="71"/>
      <c r="F504" s="71"/>
      <c r="G504" s="71"/>
      <c r="H504" s="71"/>
      <c r="I504" s="71"/>
      <c r="J504" s="71"/>
      <c r="K504" s="71"/>
      <c r="L504" s="71"/>
      <c r="M504" s="71"/>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IA504" s="21">
        <v>15.67</v>
      </c>
      <c r="IB504" s="21" t="s">
        <v>486</v>
      </c>
      <c r="IE504" s="22"/>
      <c r="IF504" s="22"/>
      <c r="IG504" s="22"/>
      <c r="IH504" s="22"/>
      <c r="II504" s="22"/>
    </row>
    <row r="505" spans="1:243" s="21" customFormat="1" ht="28.5">
      <c r="A505" s="60">
        <v>15.68</v>
      </c>
      <c r="B505" s="61" t="s">
        <v>477</v>
      </c>
      <c r="C505" s="34"/>
      <c r="D505" s="34">
        <v>1</v>
      </c>
      <c r="E505" s="62" t="s">
        <v>47</v>
      </c>
      <c r="F505" s="65">
        <v>419.47</v>
      </c>
      <c r="G505" s="46"/>
      <c r="H505" s="40"/>
      <c r="I505" s="41" t="s">
        <v>33</v>
      </c>
      <c r="J505" s="42">
        <f t="shared" si="49"/>
        <v>1</v>
      </c>
      <c r="K505" s="40" t="s">
        <v>34</v>
      </c>
      <c r="L505" s="40" t="s">
        <v>4</v>
      </c>
      <c r="M505" s="43"/>
      <c r="N505" s="52"/>
      <c r="O505" s="52"/>
      <c r="P505" s="53"/>
      <c r="Q505" s="52"/>
      <c r="R505" s="52"/>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5">
        <f t="shared" si="50"/>
        <v>419.47</v>
      </c>
      <c r="BB505" s="54">
        <f t="shared" si="51"/>
        <v>419.47</v>
      </c>
      <c r="BC505" s="59" t="str">
        <f t="shared" si="52"/>
        <v>INR  Four Hundred &amp; Nineteen  and Paise Forty Seven Only</v>
      </c>
      <c r="IA505" s="21">
        <v>15.68</v>
      </c>
      <c r="IB505" s="21" t="s">
        <v>477</v>
      </c>
      <c r="ID505" s="21">
        <v>1</v>
      </c>
      <c r="IE505" s="22" t="s">
        <v>47</v>
      </c>
      <c r="IF505" s="22"/>
      <c r="IG505" s="22"/>
      <c r="IH505" s="22"/>
      <c r="II505" s="22"/>
    </row>
    <row r="506" spans="1:243" s="21" customFormat="1" ht="28.5">
      <c r="A506" s="60">
        <v>15.69</v>
      </c>
      <c r="B506" s="61" t="s">
        <v>478</v>
      </c>
      <c r="C506" s="34"/>
      <c r="D506" s="34">
        <v>1</v>
      </c>
      <c r="E506" s="62" t="s">
        <v>47</v>
      </c>
      <c r="F506" s="65">
        <v>481.67</v>
      </c>
      <c r="G506" s="46"/>
      <c r="H506" s="40"/>
      <c r="I506" s="41" t="s">
        <v>33</v>
      </c>
      <c r="J506" s="42">
        <f t="shared" si="49"/>
        <v>1</v>
      </c>
      <c r="K506" s="40" t="s">
        <v>34</v>
      </c>
      <c r="L506" s="40" t="s">
        <v>4</v>
      </c>
      <c r="M506" s="43"/>
      <c r="N506" s="52"/>
      <c r="O506" s="52"/>
      <c r="P506" s="53"/>
      <c r="Q506" s="52"/>
      <c r="R506" s="52"/>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5">
        <f t="shared" si="50"/>
        <v>481.67</v>
      </c>
      <c r="BB506" s="54">
        <f t="shared" si="51"/>
        <v>481.67</v>
      </c>
      <c r="BC506" s="59" t="str">
        <f t="shared" si="52"/>
        <v>INR  Four Hundred &amp; Eighty One  and Paise Sixty Seven Only</v>
      </c>
      <c r="IA506" s="21">
        <v>15.69</v>
      </c>
      <c r="IB506" s="21" t="s">
        <v>478</v>
      </c>
      <c r="ID506" s="21">
        <v>1</v>
      </c>
      <c r="IE506" s="22" t="s">
        <v>47</v>
      </c>
      <c r="IF506" s="22"/>
      <c r="IG506" s="22"/>
      <c r="IH506" s="22"/>
      <c r="II506" s="22"/>
    </row>
    <row r="507" spans="1:243" s="21" customFormat="1" ht="31.5">
      <c r="A507" s="63">
        <v>15.7</v>
      </c>
      <c r="B507" s="61" t="s">
        <v>487</v>
      </c>
      <c r="C507" s="34"/>
      <c r="D507" s="71"/>
      <c r="E507" s="71"/>
      <c r="F507" s="71"/>
      <c r="G507" s="71"/>
      <c r="H507" s="71"/>
      <c r="I507" s="71"/>
      <c r="J507" s="71"/>
      <c r="K507" s="71"/>
      <c r="L507" s="71"/>
      <c r="M507" s="71"/>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IA507" s="21">
        <v>15.7</v>
      </c>
      <c r="IB507" s="21" t="s">
        <v>487</v>
      </c>
      <c r="IE507" s="22"/>
      <c r="IF507" s="22"/>
      <c r="IG507" s="22"/>
      <c r="IH507" s="22"/>
      <c r="II507" s="22"/>
    </row>
    <row r="508" spans="1:243" s="21" customFormat="1" ht="15.75">
      <c r="A508" s="60">
        <v>15.71</v>
      </c>
      <c r="B508" s="61" t="s">
        <v>485</v>
      </c>
      <c r="C508" s="34"/>
      <c r="D508" s="71"/>
      <c r="E508" s="71"/>
      <c r="F508" s="71"/>
      <c r="G508" s="71"/>
      <c r="H508" s="71"/>
      <c r="I508" s="71"/>
      <c r="J508" s="71"/>
      <c r="K508" s="71"/>
      <c r="L508" s="71"/>
      <c r="M508" s="71"/>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IA508" s="21">
        <v>15.71</v>
      </c>
      <c r="IB508" s="21" t="s">
        <v>485</v>
      </c>
      <c r="IE508" s="22"/>
      <c r="IF508" s="22"/>
      <c r="IG508" s="22"/>
      <c r="IH508" s="22"/>
      <c r="II508" s="22"/>
    </row>
    <row r="509" spans="1:243" s="21" customFormat="1" ht="28.5">
      <c r="A509" s="60">
        <v>15.72</v>
      </c>
      <c r="B509" s="61" t="s">
        <v>477</v>
      </c>
      <c r="C509" s="34"/>
      <c r="D509" s="34">
        <v>1</v>
      </c>
      <c r="E509" s="62" t="s">
        <v>47</v>
      </c>
      <c r="F509" s="65">
        <v>454.06</v>
      </c>
      <c r="G509" s="46"/>
      <c r="H509" s="40"/>
      <c r="I509" s="41" t="s">
        <v>33</v>
      </c>
      <c r="J509" s="42">
        <f t="shared" si="49"/>
        <v>1</v>
      </c>
      <c r="K509" s="40" t="s">
        <v>34</v>
      </c>
      <c r="L509" s="40" t="s">
        <v>4</v>
      </c>
      <c r="M509" s="43"/>
      <c r="N509" s="52"/>
      <c r="O509" s="52"/>
      <c r="P509" s="53"/>
      <c r="Q509" s="52"/>
      <c r="R509" s="52"/>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53"/>
      <c r="AY509" s="53"/>
      <c r="AZ509" s="53"/>
      <c r="BA509" s="55">
        <f t="shared" si="50"/>
        <v>454.06</v>
      </c>
      <c r="BB509" s="54">
        <f t="shared" si="51"/>
        <v>454.06</v>
      </c>
      <c r="BC509" s="59" t="str">
        <f t="shared" si="52"/>
        <v>INR  Four Hundred &amp; Fifty Four  and Paise Six Only</v>
      </c>
      <c r="IA509" s="21">
        <v>15.72</v>
      </c>
      <c r="IB509" s="21" t="s">
        <v>477</v>
      </c>
      <c r="ID509" s="21">
        <v>1</v>
      </c>
      <c r="IE509" s="22" t="s">
        <v>47</v>
      </c>
      <c r="IF509" s="22"/>
      <c r="IG509" s="22"/>
      <c r="IH509" s="22"/>
      <c r="II509" s="22"/>
    </row>
    <row r="510" spans="1:243" s="21" customFormat="1" ht="28.5">
      <c r="A510" s="60">
        <v>15.73</v>
      </c>
      <c r="B510" s="61" t="s">
        <v>478</v>
      </c>
      <c r="C510" s="34"/>
      <c r="D510" s="34">
        <v>1</v>
      </c>
      <c r="E510" s="62" t="s">
        <v>47</v>
      </c>
      <c r="F510" s="65">
        <v>585.44</v>
      </c>
      <c r="G510" s="46"/>
      <c r="H510" s="40"/>
      <c r="I510" s="41" t="s">
        <v>33</v>
      </c>
      <c r="J510" s="42">
        <f t="shared" si="49"/>
        <v>1</v>
      </c>
      <c r="K510" s="40" t="s">
        <v>34</v>
      </c>
      <c r="L510" s="40" t="s">
        <v>4</v>
      </c>
      <c r="M510" s="43"/>
      <c r="N510" s="52"/>
      <c r="O510" s="52"/>
      <c r="P510" s="53"/>
      <c r="Q510" s="52"/>
      <c r="R510" s="52"/>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5">
        <f t="shared" si="50"/>
        <v>585.44</v>
      </c>
      <c r="BB510" s="54">
        <f t="shared" si="51"/>
        <v>585.44</v>
      </c>
      <c r="BC510" s="59" t="str">
        <f t="shared" si="52"/>
        <v>INR  Five Hundred &amp; Eighty Five  and Paise Forty Four Only</v>
      </c>
      <c r="IA510" s="21">
        <v>15.73</v>
      </c>
      <c r="IB510" s="21" t="s">
        <v>478</v>
      </c>
      <c r="ID510" s="21">
        <v>1</v>
      </c>
      <c r="IE510" s="22" t="s">
        <v>47</v>
      </c>
      <c r="IF510" s="22"/>
      <c r="IG510" s="22"/>
      <c r="IH510" s="22"/>
      <c r="II510" s="22"/>
    </row>
    <row r="511" spans="1:243" s="21" customFormat="1" ht="15.75">
      <c r="A511" s="60">
        <v>15.74</v>
      </c>
      <c r="B511" s="61" t="s">
        <v>486</v>
      </c>
      <c r="C511" s="34"/>
      <c r="D511" s="71"/>
      <c r="E511" s="71"/>
      <c r="F511" s="71"/>
      <c r="G511" s="71"/>
      <c r="H511" s="71"/>
      <c r="I511" s="71"/>
      <c r="J511" s="71"/>
      <c r="K511" s="71"/>
      <c r="L511" s="71"/>
      <c r="M511" s="71"/>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IA511" s="21">
        <v>15.74</v>
      </c>
      <c r="IB511" s="21" t="s">
        <v>486</v>
      </c>
      <c r="IE511" s="22"/>
      <c r="IF511" s="22"/>
      <c r="IG511" s="22"/>
      <c r="IH511" s="22"/>
      <c r="II511" s="22"/>
    </row>
    <row r="512" spans="1:243" s="21" customFormat="1" ht="28.5">
      <c r="A512" s="60">
        <v>15.75</v>
      </c>
      <c r="B512" s="61" t="s">
        <v>477</v>
      </c>
      <c r="C512" s="34"/>
      <c r="D512" s="34">
        <v>1</v>
      </c>
      <c r="E512" s="62" t="s">
        <v>47</v>
      </c>
      <c r="F512" s="65">
        <v>351.42</v>
      </c>
      <c r="G512" s="46"/>
      <c r="H512" s="40"/>
      <c r="I512" s="41" t="s">
        <v>33</v>
      </c>
      <c r="J512" s="42">
        <f aca="true" t="shared" si="53" ref="J511:J568">IF(I512="Less(-)",-1,1)</f>
        <v>1</v>
      </c>
      <c r="K512" s="40" t="s">
        <v>34</v>
      </c>
      <c r="L512" s="40" t="s">
        <v>4</v>
      </c>
      <c r="M512" s="43"/>
      <c r="N512" s="52"/>
      <c r="O512" s="52"/>
      <c r="P512" s="53"/>
      <c r="Q512" s="52"/>
      <c r="R512" s="52"/>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5">
        <f aca="true" t="shared" si="54" ref="BA511:BA568">total_amount_ba($B$2,$D$2,D512,F512,J512,K512,M512)</f>
        <v>351.42</v>
      </c>
      <c r="BB512" s="54">
        <f aca="true" t="shared" si="55" ref="BB511:BB568">BA512+SUM(N512:AZ512)</f>
        <v>351.42</v>
      </c>
      <c r="BC512" s="59" t="str">
        <f aca="true" t="shared" si="56" ref="BC511:BC568">SpellNumber(L512,BB512)</f>
        <v>INR  Three Hundred &amp; Fifty One  and Paise Forty Two Only</v>
      </c>
      <c r="IA512" s="21">
        <v>15.75</v>
      </c>
      <c r="IB512" s="21" t="s">
        <v>477</v>
      </c>
      <c r="ID512" s="21">
        <v>1</v>
      </c>
      <c r="IE512" s="22" t="s">
        <v>47</v>
      </c>
      <c r="IF512" s="22"/>
      <c r="IG512" s="22"/>
      <c r="IH512" s="22"/>
      <c r="II512" s="22"/>
    </row>
    <row r="513" spans="1:243" s="21" customFormat="1" ht="28.5">
      <c r="A513" s="60">
        <v>15.76</v>
      </c>
      <c r="B513" s="61" t="s">
        <v>478</v>
      </c>
      <c r="C513" s="34"/>
      <c r="D513" s="34">
        <v>1</v>
      </c>
      <c r="E513" s="62" t="s">
        <v>47</v>
      </c>
      <c r="F513" s="65">
        <v>412.45</v>
      </c>
      <c r="G513" s="46"/>
      <c r="H513" s="40"/>
      <c r="I513" s="41" t="s">
        <v>33</v>
      </c>
      <c r="J513" s="42">
        <f t="shared" si="53"/>
        <v>1</v>
      </c>
      <c r="K513" s="40" t="s">
        <v>34</v>
      </c>
      <c r="L513" s="40" t="s">
        <v>4</v>
      </c>
      <c r="M513" s="43"/>
      <c r="N513" s="52"/>
      <c r="O513" s="52"/>
      <c r="P513" s="53"/>
      <c r="Q513" s="52"/>
      <c r="R513" s="52"/>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5">
        <f t="shared" si="54"/>
        <v>412.45</v>
      </c>
      <c r="BB513" s="54">
        <f t="shared" si="55"/>
        <v>412.45</v>
      </c>
      <c r="BC513" s="59" t="str">
        <f t="shared" si="56"/>
        <v>INR  Four Hundred &amp; Twelve  and Paise Forty Five Only</v>
      </c>
      <c r="IA513" s="21">
        <v>15.76</v>
      </c>
      <c r="IB513" s="21" t="s">
        <v>478</v>
      </c>
      <c r="ID513" s="21">
        <v>1</v>
      </c>
      <c r="IE513" s="22" t="s">
        <v>47</v>
      </c>
      <c r="IF513" s="22"/>
      <c r="IG513" s="22"/>
      <c r="IH513" s="22"/>
      <c r="II513" s="22"/>
    </row>
    <row r="514" spans="1:243" s="21" customFormat="1" ht="15.75">
      <c r="A514" s="60">
        <v>15.77</v>
      </c>
      <c r="B514" s="61" t="s">
        <v>488</v>
      </c>
      <c r="C514" s="34"/>
      <c r="D514" s="71"/>
      <c r="E514" s="71"/>
      <c r="F514" s="71"/>
      <c r="G514" s="71"/>
      <c r="H514" s="71"/>
      <c r="I514" s="71"/>
      <c r="J514" s="71"/>
      <c r="K514" s="71"/>
      <c r="L514" s="71"/>
      <c r="M514" s="71"/>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IA514" s="21">
        <v>15.77</v>
      </c>
      <c r="IB514" s="21" t="s">
        <v>488</v>
      </c>
      <c r="IE514" s="22"/>
      <c r="IF514" s="22"/>
      <c r="IG514" s="22"/>
      <c r="IH514" s="22"/>
      <c r="II514" s="22"/>
    </row>
    <row r="515" spans="1:243" s="21" customFormat="1" ht="15.75">
      <c r="A515" s="60">
        <v>15.78</v>
      </c>
      <c r="B515" s="61" t="s">
        <v>78</v>
      </c>
      <c r="C515" s="34"/>
      <c r="D515" s="71"/>
      <c r="E515" s="71"/>
      <c r="F515" s="71"/>
      <c r="G515" s="71"/>
      <c r="H515" s="71"/>
      <c r="I515" s="71"/>
      <c r="J515" s="71"/>
      <c r="K515" s="71"/>
      <c r="L515" s="71"/>
      <c r="M515" s="71"/>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IA515" s="21">
        <v>15.78</v>
      </c>
      <c r="IB515" s="21" t="s">
        <v>78</v>
      </c>
      <c r="IE515" s="22"/>
      <c r="IF515" s="22"/>
      <c r="IG515" s="22"/>
      <c r="IH515" s="22"/>
      <c r="II515" s="22"/>
    </row>
    <row r="516" spans="1:243" s="21" customFormat="1" ht="28.5">
      <c r="A516" s="60">
        <v>15.79</v>
      </c>
      <c r="B516" s="61" t="s">
        <v>477</v>
      </c>
      <c r="C516" s="34"/>
      <c r="D516" s="34">
        <v>1</v>
      </c>
      <c r="E516" s="62" t="s">
        <v>47</v>
      </c>
      <c r="F516" s="65">
        <v>312.1</v>
      </c>
      <c r="G516" s="46"/>
      <c r="H516" s="40"/>
      <c r="I516" s="41" t="s">
        <v>33</v>
      </c>
      <c r="J516" s="42">
        <f t="shared" si="53"/>
        <v>1</v>
      </c>
      <c r="K516" s="40" t="s">
        <v>34</v>
      </c>
      <c r="L516" s="40" t="s">
        <v>4</v>
      </c>
      <c r="M516" s="43"/>
      <c r="N516" s="52"/>
      <c r="O516" s="52"/>
      <c r="P516" s="53"/>
      <c r="Q516" s="52"/>
      <c r="R516" s="52"/>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5">
        <f t="shared" si="54"/>
        <v>312.1</v>
      </c>
      <c r="BB516" s="54">
        <f t="shared" si="55"/>
        <v>312.1</v>
      </c>
      <c r="BC516" s="59" t="str">
        <f t="shared" si="56"/>
        <v>INR  Three Hundred &amp; Twelve  and Paise Ten Only</v>
      </c>
      <c r="IA516" s="21">
        <v>15.79</v>
      </c>
      <c r="IB516" s="21" t="s">
        <v>477</v>
      </c>
      <c r="ID516" s="21">
        <v>1</v>
      </c>
      <c r="IE516" s="22" t="s">
        <v>47</v>
      </c>
      <c r="IF516" s="22"/>
      <c r="IG516" s="22"/>
      <c r="IH516" s="22"/>
      <c r="II516" s="22"/>
    </row>
    <row r="517" spans="1:243" s="21" customFormat="1" ht="28.5">
      <c r="A517" s="63">
        <v>15.8</v>
      </c>
      <c r="B517" s="61" t="s">
        <v>478</v>
      </c>
      <c r="C517" s="34"/>
      <c r="D517" s="34">
        <v>1</v>
      </c>
      <c r="E517" s="62" t="s">
        <v>47</v>
      </c>
      <c r="F517" s="65">
        <v>341.43</v>
      </c>
      <c r="G517" s="46"/>
      <c r="H517" s="40"/>
      <c r="I517" s="41" t="s">
        <v>33</v>
      </c>
      <c r="J517" s="42">
        <f t="shared" si="53"/>
        <v>1</v>
      </c>
      <c r="K517" s="40" t="s">
        <v>34</v>
      </c>
      <c r="L517" s="40" t="s">
        <v>4</v>
      </c>
      <c r="M517" s="43"/>
      <c r="N517" s="52"/>
      <c r="O517" s="52"/>
      <c r="P517" s="53"/>
      <c r="Q517" s="52"/>
      <c r="R517" s="52"/>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5">
        <f t="shared" si="54"/>
        <v>341.43</v>
      </c>
      <c r="BB517" s="54">
        <f t="shared" si="55"/>
        <v>341.43</v>
      </c>
      <c r="BC517" s="59" t="str">
        <f t="shared" si="56"/>
        <v>INR  Three Hundred &amp; Forty One  and Paise Forty Three Only</v>
      </c>
      <c r="IA517" s="21">
        <v>15.8</v>
      </c>
      <c r="IB517" s="21" t="s">
        <v>478</v>
      </c>
      <c r="ID517" s="21">
        <v>1</v>
      </c>
      <c r="IE517" s="22" t="s">
        <v>47</v>
      </c>
      <c r="IF517" s="22"/>
      <c r="IG517" s="22"/>
      <c r="IH517" s="22"/>
      <c r="II517" s="22"/>
    </row>
    <row r="518" spans="1:243" s="21" customFormat="1" ht="15.75">
      <c r="A518" s="60">
        <v>15.81</v>
      </c>
      <c r="B518" s="61" t="s">
        <v>225</v>
      </c>
      <c r="C518" s="34"/>
      <c r="D518" s="71"/>
      <c r="E518" s="71"/>
      <c r="F518" s="71"/>
      <c r="G518" s="71"/>
      <c r="H518" s="71"/>
      <c r="I518" s="71"/>
      <c r="J518" s="71"/>
      <c r="K518" s="71"/>
      <c r="L518" s="71"/>
      <c r="M518" s="71"/>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IA518" s="21">
        <v>15.81</v>
      </c>
      <c r="IB518" s="21" t="s">
        <v>225</v>
      </c>
      <c r="IE518" s="22"/>
      <c r="IF518" s="22"/>
      <c r="IG518" s="22"/>
      <c r="IH518" s="22"/>
      <c r="II518" s="22"/>
    </row>
    <row r="519" spans="1:243" s="21" customFormat="1" ht="28.5">
      <c r="A519" s="60">
        <v>15.82</v>
      </c>
      <c r="B519" s="61" t="s">
        <v>477</v>
      </c>
      <c r="C519" s="34"/>
      <c r="D519" s="34">
        <v>1</v>
      </c>
      <c r="E519" s="62" t="s">
        <v>47</v>
      </c>
      <c r="F519" s="65">
        <v>249.3</v>
      </c>
      <c r="G519" s="46"/>
      <c r="H519" s="40"/>
      <c r="I519" s="41" t="s">
        <v>33</v>
      </c>
      <c r="J519" s="42">
        <f t="shared" si="53"/>
        <v>1</v>
      </c>
      <c r="K519" s="40" t="s">
        <v>34</v>
      </c>
      <c r="L519" s="40" t="s">
        <v>4</v>
      </c>
      <c r="M519" s="43"/>
      <c r="N519" s="52"/>
      <c r="O519" s="52"/>
      <c r="P519" s="53"/>
      <c r="Q519" s="52"/>
      <c r="R519" s="52"/>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5">
        <f t="shared" si="54"/>
        <v>249.3</v>
      </c>
      <c r="BB519" s="54">
        <f t="shared" si="55"/>
        <v>249.3</v>
      </c>
      <c r="BC519" s="59" t="str">
        <f t="shared" si="56"/>
        <v>INR  Two Hundred &amp; Forty Nine  and Paise Thirty Only</v>
      </c>
      <c r="IA519" s="21">
        <v>15.82</v>
      </c>
      <c r="IB519" s="21" t="s">
        <v>477</v>
      </c>
      <c r="ID519" s="21">
        <v>1</v>
      </c>
      <c r="IE519" s="22" t="s">
        <v>47</v>
      </c>
      <c r="IF519" s="22"/>
      <c r="IG519" s="22"/>
      <c r="IH519" s="22"/>
      <c r="II519" s="22"/>
    </row>
    <row r="520" spans="1:243" s="21" customFormat="1" ht="28.5">
      <c r="A520" s="60">
        <v>15.83</v>
      </c>
      <c r="B520" s="61" t="s">
        <v>478</v>
      </c>
      <c r="C520" s="34"/>
      <c r="D520" s="34">
        <v>1</v>
      </c>
      <c r="E520" s="62" t="s">
        <v>47</v>
      </c>
      <c r="F520" s="65">
        <v>271.68</v>
      </c>
      <c r="G520" s="46"/>
      <c r="H520" s="40"/>
      <c r="I520" s="41" t="s">
        <v>33</v>
      </c>
      <c r="J520" s="42">
        <f t="shared" si="53"/>
        <v>1</v>
      </c>
      <c r="K520" s="40" t="s">
        <v>34</v>
      </c>
      <c r="L520" s="40" t="s">
        <v>4</v>
      </c>
      <c r="M520" s="43"/>
      <c r="N520" s="52"/>
      <c r="O520" s="52"/>
      <c r="P520" s="53"/>
      <c r="Q520" s="52"/>
      <c r="R520" s="52"/>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5">
        <f t="shared" si="54"/>
        <v>271.68</v>
      </c>
      <c r="BB520" s="54">
        <f t="shared" si="55"/>
        <v>271.68</v>
      </c>
      <c r="BC520" s="59" t="str">
        <f t="shared" si="56"/>
        <v>INR  Two Hundred &amp; Seventy One  and Paise Sixty Eight Only</v>
      </c>
      <c r="IA520" s="21">
        <v>15.83</v>
      </c>
      <c r="IB520" s="21" t="s">
        <v>478</v>
      </c>
      <c r="ID520" s="21">
        <v>1</v>
      </c>
      <c r="IE520" s="22" t="s">
        <v>47</v>
      </c>
      <c r="IF520" s="22"/>
      <c r="IG520" s="22"/>
      <c r="IH520" s="22"/>
      <c r="II520" s="22"/>
    </row>
    <row r="521" spans="1:243" s="21" customFormat="1" ht="47.25">
      <c r="A521" s="60">
        <v>15.84</v>
      </c>
      <c r="B521" s="61" t="s">
        <v>664</v>
      </c>
      <c r="C521" s="34"/>
      <c r="D521" s="34">
        <v>1</v>
      </c>
      <c r="E521" s="62" t="s">
        <v>47</v>
      </c>
      <c r="F521" s="65">
        <v>320.3</v>
      </c>
      <c r="G521" s="46"/>
      <c r="H521" s="40"/>
      <c r="I521" s="41" t="s">
        <v>33</v>
      </c>
      <c r="J521" s="42">
        <f t="shared" si="53"/>
        <v>1</v>
      </c>
      <c r="K521" s="40" t="s">
        <v>34</v>
      </c>
      <c r="L521" s="40" t="s">
        <v>4</v>
      </c>
      <c r="M521" s="43"/>
      <c r="N521" s="52"/>
      <c r="O521" s="52"/>
      <c r="P521" s="53"/>
      <c r="Q521" s="52"/>
      <c r="R521" s="52"/>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5">
        <f t="shared" si="54"/>
        <v>320.3</v>
      </c>
      <c r="BB521" s="54">
        <f t="shared" si="55"/>
        <v>320.3</v>
      </c>
      <c r="BC521" s="59" t="str">
        <f t="shared" si="56"/>
        <v>INR  Three Hundred &amp; Twenty  and Paise Thirty Only</v>
      </c>
      <c r="IA521" s="21">
        <v>15.84</v>
      </c>
      <c r="IB521" s="21" t="s">
        <v>664</v>
      </c>
      <c r="ID521" s="21">
        <v>1</v>
      </c>
      <c r="IE521" s="22" t="s">
        <v>47</v>
      </c>
      <c r="IF521" s="22"/>
      <c r="IG521" s="22"/>
      <c r="IH521" s="22"/>
      <c r="II521" s="22"/>
    </row>
    <row r="522" spans="1:243" s="21" customFormat="1" ht="31.5">
      <c r="A522" s="60">
        <v>15.85</v>
      </c>
      <c r="B522" s="61" t="s">
        <v>663</v>
      </c>
      <c r="C522" s="34"/>
      <c r="D522" s="34">
        <v>1</v>
      </c>
      <c r="E522" s="62" t="s">
        <v>47</v>
      </c>
      <c r="F522" s="65">
        <v>359.01</v>
      </c>
      <c r="G522" s="46"/>
      <c r="H522" s="40"/>
      <c r="I522" s="41" t="s">
        <v>33</v>
      </c>
      <c r="J522" s="42">
        <f t="shared" si="53"/>
        <v>1</v>
      </c>
      <c r="K522" s="40" t="s">
        <v>34</v>
      </c>
      <c r="L522" s="40" t="s">
        <v>4</v>
      </c>
      <c r="M522" s="43"/>
      <c r="N522" s="52"/>
      <c r="O522" s="52"/>
      <c r="P522" s="53"/>
      <c r="Q522" s="52"/>
      <c r="R522" s="52"/>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5">
        <f t="shared" si="54"/>
        <v>359.01</v>
      </c>
      <c r="BB522" s="54">
        <f t="shared" si="55"/>
        <v>359.01</v>
      </c>
      <c r="BC522" s="59" t="str">
        <f t="shared" si="56"/>
        <v>INR  Three Hundred &amp; Fifty Nine  and Paise One Only</v>
      </c>
      <c r="IA522" s="21">
        <v>15.85</v>
      </c>
      <c r="IB522" s="21" t="s">
        <v>663</v>
      </c>
      <c r="ID522" s="21">
        <v>1</v>
      </c>
      <c r="IE522" s="22" t="s">
        <v>47</v>
      </c>
      <c r="IF522" s="22"/>
      <c r="IG522" s="22"/>
      <c r="IH522" s="22"/>
      <c r="II522" s="22"/>
    </row>
    <row r="523" spans="1:243" s="21" customFormat="1" ht="28.5">
      <c r="A523" s="60">
        <v>15.86</v>
      </c>
      <c r="B523" s="61" t="s">
        <v>477</v>
      </c>
      <c r="C523" s="34"/>
      <c r="D523" s="34">
        <v>1</v>
      </c>
      <c r="E523" s="62" t="s">
        <v>47</v>
      </c>
      <c r="F523" s="65">
        <v>232.97</v>
      </c>
      <c r="G523" s="46"/>
      <c r="H523" s="40"/>
      <c r="I523" s="41" t="s">
        <v>33</v>
      </c>
      <c r="J523" s="42">
        <f t="shared" si="53"/>
        <v>1</v>
      </c>
      <c r="K523" s="40" t="s">
        <v>34</v>
      </c>
      <c r="L523" s="40" t="s">
        <v>4</v>
      </c>
      <c r="M523" s="43"/>
      <c r="N523" s="52"/>
      <c r="O523" s="52"/>
      <c r="P523" s="53"/>
      <c r="Q523" s="52"/>
      <c r="R523" s="52"/>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5">
        <f t="shared" si="54"/>
        <v>232.97</v>
      </c>
      <c r="BB523" s="54">
        <f t="shared" si="55"/>
        <v>232.97</v>
      </c>
      <c r="BC523" s="59" t="str">
        <f t="shared" si="56"/>
        <v>INR  Two Hundred &amp; Thirty Two  and Paise Ninety Seven Only</v>
      </c>
      <c r="IA523" s="21">
        <v>15.86</v>
      </c>
      <c r="IB523" s="21" t="s">
        <v>477</v>
      </c>
      <c r="ID523" s="21">
        <v>1</v>
      </c>
      <c r="IE523" s="22" t="s">
        <v>47</v>
      </c>
      <c r="IF523" s="22"/>
      <c r="IG523" s="22"/>
      <c r="IH523" s="22"/>
      <c r="II523" s="22"/>
    </row>
    <row r="524" spans="1:243" s="21" customFormat="1" ht="28.5">
      <c r="A524" s="60">
        <v>15.87</v>
      </c>
      <c r="B524" s="61" t="s">
        <v>478</v>
      </c>
      <c r="C524" s="34"/>
      <c r="D524" s="34">
        <v>1</v>
      </c>
      <c r="E524" s="62" t="s">
        <v>47</v>
      </c>
      <c r="F524" s="65">
        <v>224.73</v>
      </c>
      <c r="G524" s="46"/>
      <c r="H524" s="40"/>
      <c r="I524" s="41" t="s">
        <v>33</v>
      </c>
      <c r="J524" s="42">
        <f t="shared" si="53"/>
        <v>1</v>
      </c>
      <c r="K524" s="40" t="s">
        <v>34</v>
      </c>
      <c r="L524" s="40" t="s">
        <v>4</v>
      </c>
      <c r="M524" s="43"/>
      <c r="N524" s="52"/>
      <c r="O524" s="52"/>
      <c r="P524" s="53"/>
      <c r="Q524" s="52"/>
      <c r="R524" s="52"/>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5">
        <f t="shared" si="54"/>
        <v>224.73</v>
      </c>
      <c r="BB524" s="54">
        <f t="shared" si="55"/>
        <v>224.73</v>
      </c>
      <c r="BC524" s="59" t="str">
        <f t="shared" si="56"/>
        <v>INR  Two Hundred &amp; Twenty Four  and Paise Seventy Three Only</v>
      </c>
      <c r="IA524" s="21">
        <v>15.87</v>
      </c>
      <c r="IB524" s="21" t="s">
        <v>478</v>
      </c>
      <c r="ID524" s="21">
        <v>1</v>
      </c>
      <c r="IE524" s="22" t="s">
        <v>47</v>
      </c>
      <c r="IF524" s="22"/>
      <c r="IG524" s="22"/>
      <c r="IH524" s="22"/>
      <c r="II524" s="22"/>
    </row>
    <row r="525" spans="1:243" s="21" customFormat="1" ht="63">
      <c r="A525" s="60">
        <v>15.88</v>
      </c>
      <c r="B525" s="61" t="s">
        <v>661</v>
      </c>
      <c r="C525" s="34"/>
      <c r="D525" s="34">
        <v>10</v>
      </c>
      <c r="E525" s="62" t="s">
        <v>47</v>
      </c>
      <c r="F525" s="65">
        <v>422.14</v>
      </c>
      <c r="G525" s="46"/>
      <c r="H525" s="40"/>
      <c r="I525" s="41" t="s">
        <v>33</v>
      </c>
      <c r="J525" s="42">
        <f t="shared" si="53"/>
        <v>1</v>
      </c>
      <c r="K525" s="40" t="s">
        <v>34</v>
      </c>
      <c r="L525" s="40" t="s">
        <v>4</v>
      </c>
      <c r="M525" s="43"/>
      <c r="N525" s="52"/>
      <c r="O525" s="52"/>
      <c r="P525" s="53"/>
      <c r="Q525" s="52"/>
      <c r="R525" s="52"/>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5">
        <f t="shared" si="54"/>
        <v>4221.4</v>
      </c>
      <c r="BB525" s="54">
        <f t="shared" si="55"/>
        <v>4221.4</v>
      </c>
      <c r="BC525" s="59" t="str">
        <f t="shared" si="56"/>
        <v>INR  Four Thousand Two Hundred &amp; Twenty One  and Paise Forty Only</v>
      </c>
      <c r="IA525" s="21">
        <v>15.88</v>
      </c>
      <c r="IB525" s="21" t="s">
        <v>661</v>
      </c>
      <c r="ID525" s="21">
        <v>10</v>
      </c>
      <c r="IE525" s="22" t="s">
        <v>47</v>
      </c>
      <c r="IF525" s="22"/>
      <c r="IG525" s="22"/>
      <c r="IH525" s="22"/>
      <c r="II525" s="22"/>
    </row>
    <row r="526" spans="1:243" s="21" customFormat="1" ht="30" customHeight="1">
      <c r="A526" s="63">
        <v>15.89</v>
      </c>
      <c r="B526" s="61" t="s">
        <v>225</v>
      </c>
      <c r="C526" s="34"/>
      <c r="D526" s="34">
        <v>5</v>
      </c>
      <c r="E526" s="62" t="s">
        <v>47</v>
      </c>
      <c r="F526" s="65">
        <v>357.65</v>
      </c>
      <c r="G526" s="46"/>
      <c r="H526" s="40"/>
      <c r="I526" s="41" t="s">
        <v>33</v>
      </c>
      <c r="J526" s="42">
        <f t="shared" si="53"/>
        <v>1</v>
      </c>
      <c r="K526" s="40" t="s">
        <v>34</v>
      </c>
      <c r="L526" s="40" t="s">
        <v>4</v>
      </c>
      <c r="M526" s="43"/>
      <c r="N526" s="52"/>
      <c r="O526" s="52"/>
      <c r="P526" s="53"/>
      <c r="Q526" s="52"/>
      <c r="R526" s="52"/>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5">
        <f t="shared" si="54"/>
        <v>1788.25</v>
      </c>
      <c r="BB526" s="54">
        <f t="shared" si="55"/>
        <v>1788.25</v>
      </c>
      <c r="BC526" s="59" t="str">
        <f t="shared" si="56"/>
        <v>INR  One Thousand Seven Hundred &amp; Eighty Eight  and Paise Twenty Five Only</v>
      </c>
      <c r="IA526" s="21">
        <v>15.89</v>
      </c>
      <c r="IB526" s="21" t="s">
        <v>225</v>
      </c>
      <c r="ID526" s="21">
        <v>5</v>
      </c>
      <c r="IE526" s="22" t="s">
        <v>47</v>
      </c>
      <c r="IF526" s="22"/>
      <c r="IG526" s="22"/>
      <c r="IH526" s="22"/>
      <c r="II526" s="22"/>
    </row>
    <row r="527" spans="1:243" s="21" customFormat="1" ht="110.25">
      <c r="A527" s="63">
        <v>15.9</v>
      </c>
      <c r="B527" s="61" t="s">
        <v>660</v>
      </c>
      <c r="C527" s="34"/>
      <c r="D527" s="71"/>
      <c r="E527" s="71"/>
      <c r="F527" s="71"/>
      <c r="G527" s="71"/>
      <c r="H527" s="71"/>
      <c r="I527" s="71"/>
      <c r="J527" s="71"/>
      <c r="K527" s="71"/>
      <c r="L527" s="71"/>
      <c r="M527" s="71"/>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c r="BC527" s="72"/>
      <c r="IA527" s="21">
        <v>15.9</v>
      </c>
      <c r="IB527" s="21" t="s">
        <v>660</v>
      </c>
      <c r="IE527" s="22"/>
      <c r="IF527" s="22"/>
      <c r="IG527" s="22"/>
      <c r="IH527" s="22"/>
      <c r="II527" s="22"/>
    </row>
    <row r="528" spans="1:243" s="21" customFormat="1" ht="42.75">
      <c r="A528" s="63">
        <v>15.91</v>
      </c>
      <c r="B528" s="61" t="s">
        <v>489</v>
      </c>
      <c r="C528" s="34"/>
      <c r="D528" s="34">
        <v>1</v>
      </c>
      <c r="E528" s="62" t="s">
        <v>47</v>
      </c>
      <c r="F528" s="65">
        <v>1326.22</v>
      </c>
      <c r="G528" s="46"/>
      <c r="H528" s="40"/>
      <c r="I528" s="41" t="s">
        <v>33</v>
      </c>
      <c r="J528" s="42">
        <f t="shared" si="53"/>
        <v>1</v>
      </c>
      <c r="K528" s="40" t="s">
        <v>34</v>
      </c>
      <c r="L528" s="40" t="s">
        <v>4</v>
      </c>
      <c r="M528" s="43"/>
      <c r="N528" s="52"/>
      <c r="O528" s="52"/>
      <c r="P528" s="53"/>
      <c r="Q528" s="52"/>
      <c r="R528" s="52"/>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5">
        <f t="shared" si="54"/>
        <v>1326.22</v>
      </c>
      <c r="BB528" s="54">
        <f t="shared" si="55"/>
        <v>1326.22</v>
      </c>
      <c r="BC528" s="59" t="str">
        <f t="shared" si="56"/>
        <v>INR  One Thousand Three Hundred &amp; Twenty Six  and Paise Twenty Two Only</v>
      </c>
      <c r="IA528" s="21">
        <v>15.91</v>
      </c>
      <c r="IB528" s="21" t="s">
        <v>489</v>
      </c>
      <c r="ID528" s="21">
        <v>1</v>
      </c>
      <c r="IE528" s="22" t="s">
        <v>47</v>
      </c>
      <c r="IF528" s="22"/>
      <c r="IG528" s="22"/>
      <c r="IH528" s="22"/>
      <c r="II528" s="22"/>
    </row>
    <row r="529" spans="1:243" s="21" customFormat="1" ht="42.75">
      <c r="A529" s="63">
        <v>15.92</v>
      </c>
      <c r="B529" s="61" t="s">
        <v>490</v>
      </c>
      <c r="C529" s="34"/>
      <c r="D529" s="34">
        <v>1</v>
      </c>
      <c r="E529" s="62" t="s">
        <v>47</v>
      </c>
      <c r="F529" s="65">
        <v>1116.22</v>
      </c>
      <c r="G529" s="46"/>
      <c r="H529" s="40"/>
      <c r="I529" s="41" t="s">
        <v>33</v>
      </c>
      <c r="J529" s="42">
        <f t="shared" si="53"/>
        <v>1</v>
      </c>
      <c r="K529" s="40" t="s">
        <v>34</v>
      </c>
      <c r="L529" s="40" t="s">
        <v>4</v>
      </c>
      <c r="M529" s="43"/>
      <c r="N529" s="52"/>
      <c r="O529" s="52"/>
      <c r="P529" s="53"/>
      <c r="Q529" s="52"/>
      <c r="R529" s="52"/>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5">
        <f t="shared" si="54"/>
        <v>1116.22</v>
      </c>
      <c r="BB529" s="54">
        <f t="shared" si="55"/>
        <v>1116.22</v>
      </c>
      <c r="BC529" s="59" t="str">
        <f t="shared" si="56"/>
        <v>INR  One Thousand One Hundred &amp; Sixteen  and Paise Twenty Two Only</v>
      </c>
      <c r="IA529" s="21">
        <v>15.92</v>
      </c>
      <c r="IB529" s="21" t="s">
        <v>490</v>
      </c>
      <c r="ID529" s="21">
        <v>1</v>
      </c>
      <c r="IE529" s="22" t="s">
        <v>47</v>
      </c>
      <c r="IF529" s="22"/>
      <c r="IG529" s="22"/>
      <c r="IH529" s="22"/>
      <c r="II529" s="22"/>
    </row>
    <row r="530" spans="1:243" s="21" customFormat="1" ht="47.25">
      <c r="A530" s="60">
        <v>15.93</v>
      </c>
      <c r="B530" s="61" t="s">
        <v>665</v>
      </c>
      <c r="C530" s="34"/>
      <c r="D530" s="34">
        <v>1</v>
      </c>
      <c r="E530" s="62" t="s">
        <v>47</v>
      </c>
      <c r="F530" s="65">
        <v>1384.88</v>
      </c>
      <c r="G530" s="46"/>
      <c r="H530" s="40"/>
      <c r="I530" s="41" t="s">
        <v>33</v>
      </c>
      <c r="J530" s="42">
        <f t="shared" si="53"/>
        <v>1</v>
      </c>
      <c r="K530" s="40" t="s">
        <v>34</v>
      </c>
      <c r="L530" s="40" t="s">
        <v>4</v>
      </c>
      <c r="M530" s="43"/>
      <c r="N530" s="52"/>
      <c r="O530" s="52"/>
      <c r="P530" s="53"/>
      <c r="Q530" s="52"/>
      <c r="R530" s="52"/>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5">
        <f t="shared" si="54"/>
        <v>1384.88</v>
      </c>
      <c r="BB530" s="54">
        <f t="shared" si="55"/>
        <v>1384.88</v>
      </c>
      <c r="BC530" s="59" t="str">
        <f t="shared" si="56"/>
        <v>INR  One Thousand Three Hundred &amp; Eighty Four  and Paise Eighty Eight Only</v>
      </c>
      <c r="IA530" s="21">
        <v>15.93</v>
      </c>
      <c r="IB530" s="21" t="s">
        <v>665</v>
      </c>
      <c r="ID530" s="21">
        <v>1</v>
      </c>
      <c r="IE530" s="22" t="s">
        <v>47</v>
      </c>
      <c r="IF530" s="22"/>
      <c r="IG530" s="22"/>
      <c r="IH530" s="22"/>
      <c r="II530" s="22"/>
    </row>
    <row r="531" spans="1:243" s="21" customFormat="1" ht="28.5">
      <c r="A531" s="60">
        <v>15.94</v>
      </c>
      <c r="B531" s="61" t="s">
        <v>491</v>
      </c>
      <c r="C531" s="34"/>
      <c r="D531" s="34">
        <v>1</v>
      </c>
      <c r="E531" s="62" t="s">
        <v>47</v>
      </c>
      <c r="F531" s="65">
        <v>1054.06</v>
      </c>
      <c r="G531" s="46"/>
      <c r="H531" s="40"/>
      <c r="I531" s="41" t="s">
        <v>33</v>
      </c>
      <c r="J531" s="42">
        <f t="shared" si="53"/>
        <v>1</v>
      </c>
      <c r="K531" s="40" t="s">
        <v>34</v>
      </c>
      <c r="L531" s="40" t="s">
        <v>4</v>
      </c>
      <c r="M531" s="43"/>
      <c r="N531" s="52"/>
      <c r="O531" s="52"/>
      <c r="P531" s="53"/>
      <c r="Q531" s="52"/>
      <c r="R531" s="52"/>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5">
        <f t="shared" si="54"/>
        <v>1054.06</v>
      </c>
      <c r="BB531" s="54">
        <f t="shared" si="55"/>
        <v>1054.06</v>
      </c>
      <c r="BC531" s="59" t="str">
        <f t="shared" si="56"/>
        <v>INR  One Thousand  &amp;Fifty Four  and Paise Six Only</v>
      </c>
      <c r="IA531" s="21">
        <v>15.94</v>
      </c>
      <c r="IB531" s="21" t="s">
        <v>491</v>
      </c>
      <c r="ID531" s="21">
        <v>1</v>
      </c>
      <c r="IE531" s="22" t="s">
        <v>47</v>
      </c>
      <c r="IF531" s="22"/>
      <c r="IG531" s="22"/>
      <c r="IH531" s="22"/>
      <c r="II531" s="22"/>
    </row>
    <row r="532" spans="1:243" s="21" customFormat="1" ht="236.25">
      <c r="A532" s="63">
        <v>15.95</v>
      </c>
      <c r="B532" s="61" t="s">
        <v>492</v>
      </c>
      <c r="C532" s="34"/>
      <c r="D532" s="71"/>
      <c r="E532" s="71"/>
      <c r="F532" s="71"/>
      <c r="G532" s="71"/>
      <c r="H532" s="71"/>
      <c r="I532" s="71"/>
      <c r="J532" s="71"/>
      <c r="K532" s="71"/>
      <c r="L532" s="71"/>
      <c r="M532" s="71"/>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c r="BC532" s="72"/>
      <c r="IA532" s="21">
        <v>15.95</v>
      </c>
      <c r="IB532" s="21" t="s">
        <v>492</v>
      </c>
      <c r="IE532" s="22"/>
      <c r="IF532" s="22"/>
      <c r="IG532" s="22"/>
      <c r="IH532" s="22"/>
      <c r="II532" s="22"/>
    </row>
    <row r="533" spans="1:243" s="21" customFormat="1" ht="63">
      <c r="A533" s="60">
        <v>15.96</v>
      </c>
      <c r="B533" s="61" t="s">
        <v>493</v>
      </c>
      <c r="C533" s="34"/>
      <c r="D533" s="34">
        <v>1</v>
      </c>
      <c r="E533" s="62" t="s">
        <v>47</v>
      </c>
      <c r="F533" s="65">
        <v>8789.04</v>
      </c>
      <c r="G533" s="46"/>
      <c r="H533" s="40"/>
      <c r="I533" s="41" t="s">
        <v>33</v>
      </c>
      <c r="J533" s="42">
        <f t="shared" si="53"/>
        <v>1</v>
      </c>
      <c r="K533" s="40" t="s">
        <v>34</v>
      </c>
      <c r="L533" s="40" t="s">
        <v>4</v>
      </c>
      <c r="M533" s="43"/>
      <c r="N533" s="52"/>
      <c r="O533" s="52"/>
      <c r="P533" s="53"/>
      <c r="Q533" s="52"/>
      <c r="R533" s="52"/>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5">
        <f t="shared" si="54"/>
        <v>8789.04</v>
      </c>
      <c r="BB533" s="54">
        <f t="shared" si="55"/>
        <v>8789.04</v>
      </c>
      <c r="BC533" s="59" t="str">
        <f t="shared" si="56"/>
        <v>INR  Eight Thousand Seven Hundred &amp; Eighty Nine  and Paise Four Only</v>
      </c>
      <c r="IA533" s="21">
        <v>15.96</v>
      </c>
      <c r="IB533" s="21" t="s">
        <v>493</v>
      </c>
      <c r="ID533" s="21">
        <v>1</v>
      </c>
      <c r="IE533" s="22" t="s">
        <v>47</v>
      </c>
      <c r="IF533" s="22"/>
      <c r="IG533" s="22"/>
      <c r="IH533" s="22"/>
      <c r="II533" s="22"/>
    </row>
    <row r="534" spans="1:243" s="21" customFormat="1" ht="157.5">
      <c r="A534" s="60">
        <v>15.97</v>
      </c>
      <c r="B534" s="61" t="s">
        <v>494</v>
      </c>
      <c r="C534" s="34"/>
      <c r="D534" s="34">
        <v>1</v>
      </c>
      <c r="E534" s="62" t="s">
        <v>47</v>
      </c>
      <c r="F534" s="65">
        <v>12145.94</v>
      </c>
      <c r="G534" s="46"/>
      <c r="H534" s="40"/>
      <c r="I534" s="41" t="s">
        <v>33</v>
      </c>
      <c r="J534" s="42">
        <f t="shared" si="53"/>
        <v>1</v>
      </c>
      <c r="K534" s="40" t="s">
        <v>34</v>
      </c>
      <c r="L534" s="40" t="s">
        <v>4</v>
      </c>
      <c r="M534" s="43"/>
      <c r="N534" s="52"/>
      <c r="O534" s="52"/>
      <c r="P534" s="53"/>
      <c r="Q534" s="52"/>
      <c r="R534" s="52"/>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5">
        <f t="shared" si="54"/>
        <v>12145.94</v>
      </c>
      <c r="BB534" s="54">
        <f t="shared" si="55"/>
        <v>12145.94</v>
      </c>
      <c r="BC534" s="59" t="str">
        <f t="shared" si="56"/>
        <v>INR  Twelve Thousand One Hundred &amp; Forty Five  and Paise Ninety Four Only</v>
      </c>
      <c r="IA534" s="21">
        <v>15.97</v>
      </c>
      <c r="IB534" s="21" t="s">
        <v>494</v>
      </c>
      <c r="ID534" s="21">
        <v>1</v>
      </c>
      <c r="IE534" s="22" t="s">
        <v>47</v>
      </c>
      <c r="IF534" s="22"/>
      <c r="IG534" s="22"/>
      <c r="IH534" s="22"/>
      <c r="II534" s="22"/>
    </row>
    <row r="535" spans="1:243" s="21" customFormat="1" ht="15.75">
      <c r="A535" s="60">
        <v>16</v>
      </c>
      <c r="B535" s="61" t="s">
        <v>495</v>
      </c>
      <c r="C535" s="34"/>
      <c r="D535" s="71"/>
      <c r="E535" s="71"/>
      <c r="F535" s="71"/>
      <c r="G535" s="71"/>
      <c r="H535" s="71"/>
      <c r="I535" s="71"/>
      <c r="J535" s="71"/>
      <c r="K535" s="71"/>
      <c r="L535" s="71"/>
      <c r="M535" s="71"/>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IA535" s="21">
        <v>16</v>
      </c>
      <c r="IB535" s="21" t="s">
        <v>495</v>
      </c>
      <c r="IE535" s="22"/>
      <c r="IF535" s="22"/>
      <c r="IG535" s="22"/>
      <c r="IH535" s="22"/>
      <c r="II535" s="22"/>
    </row>
    <row r="536" spans="1:243" s="21" customFormat="1" ht="189">
      <c r="A536" s="60">
        <v>16.01</v>
      </c>
      <c r="B536" s="61" t="s">
        <v>496</v>
      </c>
      <c r="C536" s="34"/>
      <c r="D536" s="71"/>
      <c r="E536" s="71"/>
      <c r="F536" s="71"/>
      <c r="G536" s="71"/>
      <c r="H536" s="71"/>
      <c r="I536" s="71"/>
      <c r="J536" s="71"/>
      <c r="K536" s="71"/>
      <c r="L536" s="71"/>
      <c r="M536" s="71"/>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c r="BC536" s="72"/>
      <c r="IA536" s="21">
        <v>16.01</v>
      </c>
      <c r="IB536" s="21" t="s">
        <v>496</v>
      </c>
      <c r="IE536" s="22"/>
      <c r="IF536" s="22"/>
      <c r="IG536" s="22"/>
      <c r="IH536" s="22"/>
      <c r="II536" s="22"/>
    </row>
    <row r="537" spans="1:243" s="21" customFormat="1" ht="28.5">
      <c r="A537" s="60">
        <v>16.02</v>
      </c>
      <c r="B537" s="61" t="s">
        <v>497</v>
      </c>
      <c r="C537" s="34"/>
      <c r="D537" s="34">
        <v>1</v>
      </c>
      <c r="E537" s="62" t="s">
        <v>44</v>
      </c>
      <c r="F537" s="65">
        <v>211.79</v>
      </c>
      <c r="G537" s="46"/>
      <c r="H537" s="40"/>
      <c r="I537" s="41" t="s">
        <v>33</v>
      </c>
      <c r="J537" s="42">
        <f t="shared" si="53"/>
        <v>1</v>
      </c>
      <c r="K537" s="40" t="s">
        <v>34</v>
      </c>
      <c r="L537" s="40" t="s">
        <v>4</v>
      </c>
      <c r="M537" s="43"/>
      <c r="N537" s="52"/>
      <c r="O537" s="52"/>
      <c r="P537" s="53"/>
      <c r="Q537" s="52"/>
      <c r="R537" s="52"/>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5">
        <f t="shared" si="54"/>
        <v>211.79</v>
      </c>
      <c r="BB537" s="54">
        <f t="shared" si="55"/>
        <v>211.79</v>
      </c>
      <c r="BC537" s="59" t="str">
        <f t="shared" si="56"/>
        <v>INR  Two Hundred &amp; Eleven  and Paise Seventy Nine Only</v>
      </c>
      <c r="IA537" s="21">
        <v>16.02</v>
      </c>
      <c r="IB537" s="21" t="s">
        <v>497</v>
      </c>
      <c r="ID537" s="21">
        <v>1</v>
      </c>
      <c r="IE537" s="22" t="s">
        <v>44</v>
      </c>
      <c r="IF537" s="22"/>
      <c r="IG537" s="22"/>
      <c r="IH537" s="22"/>
      <c r="II537" s="22"/>
    </row>
    <row r="538" spans="1:243" s="21" customFormat="1" ht="28.5">
      <c r="A538" s="60">
        <v>16.03</v>
      </c>
      <c r="B538" s="61" t="s">
        <v>498</v>
      </c>
      <c r="C538" s="34"/>
      <c r="D538" s="34">
        <v>1</v>
      </c>
      <c r="E538" s="62" t="s">
        <v>44</v>
      </c>
      <c r="F538" s="65">
        <v>269.14</v>
      </c>
      <c r="G538" s="46"/>
      <c r="H538" s="40"/>
      <c r="I538" s="41" t="s">
        <v>33</v>
      </c>
      <c r="J538" s="42">
        <f t="shared" si="53"/>
        <v>1</v>
      </c>
      <c r="K538" s="40" t="s">
        <v>34</v>
      </c>
      <c r="L538" s="40" t="s">
        <v>4</v>
      </c>
      <c r="M538" s="43"/>
      <c r="N538" s="52"/>
      <c r="O538" s="52"/>
      <c r="P538" s="53"/>
      <c r="Q538" s="52"/>
      <c r="R538" s="52"/>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5">
        <f t="shared" si="54"/>
        <v>269.14</v>
      </c>
      <c r="BB538" s="54">
        <f t="shared" si="55"/>
        <v>269.14</v>
      </c>
      <c r="BC538" s="59" t="str">
        <f t="shared" si="56"/>
        <v>INR  Two Hundred &amp; Sixty Nine  and Paise Fourteen Only</v>
      </c>
      <c r="IA538" s="21">
        <v>16.03</v>
      </c>
      <c r="IB538" s="21" t="s">
        <v>498</v>
      </c>
      <c r="ID538" s="21">
        <v>1</v>
      </c>
      <c r="IE538" s="22" t="s">
        <v>44</v>
      </c>
      <c r="IF538" s="22"/>
      <c r="IG538" s="22"/>
      <c r="IH538" s="22"/>
      <c r="II538" s="22"/>
    </row>
    <row r="539" spans="1:243" s="21" customFormat="1" ht="171" customHeight="1">
      <c r="A539" s="60">
        <v>16.04</v>
      </c>
      <c r="B539" s="61" t="s">
        <v>499</v>
      </c>
      <c r="C539" s="34"/>
      <c r="D539" s="71"/>
      <c r="E539" s="71"/>
      <c r="F539" s="71"/>
      <c r="G539" s="71"/>
      <c r="H539" s="71"/>
      <c r="I539" s="71"/>
      <c r="J539" s="71"/>
      <c r="K539" s="71"/>
      <c r="L539" s="71"/>
      <c r="M539" s="71"/>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IA539" s="21">
        <v>16.04</v>
      </c>
      <c r="IB539" s="21" t="s">
        <v>499</v>
      </c>
      <c r="IE539" s="22"/>
      <c r="IF539" s="22"/>
      <c r="IG539" s="22"/>
      <c r="IH539" s="22"/>
      <c r="II539" s="22"/>
    </row>
    <row r="540" spans="1:243" s="21" customFormat="1" ht="28.5">
      <c r="A540" s="60">
        <v>16.05</v>
      </c>
      <c r="B540" s="61" t="s">
        <v>497</v>
      </c>
      <c r="C540" s="34"/>
      <c r="D540" s="34">
        <v>1</v>
      </c>
      <c r="E540" s="62" t="s">
        <v>44</v>
      </c>
      <c r="F540" s="65">
        <v>359.18</v>
      </c>
      <c r="G540" s="46"/>
      <c r="H540" s="40"/>
      <c r="I540" s="41" t="s">
        <v>33</v>
      </c>
      <c r="J540" s="42">
        <f t="shared" si="53"/>
        <v>1</v>
      </c>
      <c r="K540" s="40" t="s">
        <v>34</v>
      </c>
      <c r="L540" s="40" t="s">
        <v>4</v>
      </c>
      <c r="M540" s="43"/>
      <c r="N540" s="52"/>
      <c r="O540" s="52"/>
      <c r="P540" s="53"/>
      <c r="Q540" s="52"/>
      <c r="R540" s="52"/>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5">
        <f t="shared" si="54"/>
        <v>359.18</v>
      </c>
      <c r="BB540" s="54">
        <f t="shared" si="55"/>
        <v>359.18</v>
      </c>
      <c r="BC540" s="59" t="str">
        <f t="shared" si="56"/>
        <v>INR  Three Hundred &amp; Fifty Nine  and Paise Eighteen Only</v>
      </c>
      <c r="IA540" s="21">
        <v>16.05</v>
      </c>
      <c r="IB540" s="21" t="s">
        <v>497</v>
      </c>
      <c r="ID540" s="21">
        <v>1</v>
      </c>
      <c r="IE540" s="22" t="s">
        <v>44</v>
      </c>
      <c r="IF540" s="22"/>
      <c r="IG540" s="22"/>
      <c r="IH540" s="22"/>
      <c r="II540" s="22"/>
    </row>
    <row r="541" spans="1:243" s="21" customFormat="1" ht="28.5">
      <c r="A541" s="60">
        <v>16.06</v>
      </c>
      <c r="B541" s="61" t="s">
        <v>498</v>
      </c>
      <c r="C541" s="34"/>
      <c r="D541" s="34">
        <v>1</v>
      </c>
      <c r="E541" s="62" t="s">
        <v>44</v>
      </c>
      <c r="F541" s="65">
        <v>419.25</v>
      </c>
      <c r="G541" s="46"/>
      <c r="H541" s="40"/>
      <c r="I541" s="41" t="s">
        <v>33</v>
      </c>
      <c r="J541" s="42">
        <f t="shared" si="53"/>
        <v>1</v>
      </c>
      <c r="K541" s="40" t="s">
        <v>34</v>
      </c>
      <c r="L541" s="40" t="s">
        <v>4</v>
      </c>
      <c r="M541" s="43"/>
      <c r="N541" s="52"/>
      <c r="O541" s="52"/>
      <c r="P541" s="53"/>
      <c r="Q541" s="52"/>
      <c r="R541" s="52"/>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5">
        <f t="shared" si="54"/>
        <v>419.25</v>
      </c>
      <c r="BB541" s="54">
        <f t="shared" si="55"/>
        <v>419.25</v>
      </c>
      <c r="BC541" s="59" t="str">
        <f t="shared" si="56"/>
        <v>INR  Four Hundred &amp; Nineteen  and Paise Twenty Five Only</v>
      </c>
      <c r="IA541" s="21">
        <v>16.06</v>
      </c>
      <c r="IB541" s="21" t="s">
        <v>498</v>
      </c>
      <c r="ID541" s="21">
        <v>1</v>
      </c>
      <c r="IE541" s="22" t="s">
        <v>44</v>
      </c>
      <c r="IF541" s="22"/>
      <c r="IG541" s="22"/>
      <c r="IH541" s="22"/>
      <c r="II541" s="22"/>
    </row>
    <row r="542" spans="1:243" s="21" customFormat="1" ht="48.75" customHeight="1">
      <c r="A542" s="60">
        <v>16.07</v>
      </c>
      <c r="B542" s="61" t="s">
        <v>500</v>
      </c>
      <c r="C542" s="34"/>
      <c r="D542" s="71"/>
      <c r="E542" s="71"/>
      <c r="F542" s="71"/>
      <c r="G542" s="71"/>
      <c r="H542" s="71"/>
      <c r="I542" s="71"/>
      <c r="J542" s="71"/>
      <c r="K542" s="71"/>
      <c r="L542" s="71"/>
      <c r="M542" s="71"/>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c r="BC542" s="72"/>
      <c r="IA542" s="21">
        <v>16.07</v>
      </c>
      <c r="IB542" s="21" t="s">
        <v>500</v>
      </c>
      <c r="IE542" s="22"/>
      <c r="IF542" s="22"/>
      <c r="IG542" s="22"/>
      <c r="IH542" s="22"/>
      <c r="II542" s="22"/>
    </row>
    <row r="543" spans="1:243" s="21" customFormat="1" ht="28.5">
      <c r="A543" s="60">
        <v>16.08</v>
      </c>
      <c r="B543" s="61" t="s">
        <v>501</v>
      </c>
      <c r="C543" s="34"/>
      <c r="D543" s="34">
        <v>5</v>
      </c>
      <c r="E543" s="62" t="s">
        <v>44</v>
      </c>
      <c r="F543" s="65">
        <v>249.8</v>
      </c>
      <c r="G543" s="46"/>
      <c r="H543" s="40"/>
      <c r="I543" s="41" t="s">
        <v>33</v>
      </c>
      <c r="J543" s="42">
        <f t="shared" si="53"/>
        <v>1</v>
      </c>
      <c r="K543" s="40" t="s">
        <v>34</v>
      </c>
      <c r="L543" s="40" t="s">
        <v>4</v>
      </c>
      <c r="M543" s="43"/>
      <c r="N543" s="52"/>
      <c r="O543" s="52"/>
      <c r="P543" s="53"/>
      <c r="Q543" s="52"/>
      <c r="R543" s="52"/>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5">
        <f t="shared" si="54"/>
        <v>1249</v>
      </c>
      <c r="BB543" s="54">
        <f t="shared" si="55"/>
        <v>1249</v>
      </c>
      <c r="BC543" s="59" t="str">
        <f t="shared" si="56"/>
        <v>INR  One Thousand Two Hundred &amp; Forty Nine  Only</v>
      </c>
      <c r="IA543" s="21">
        <v>16.08</v>
      </c>
      <c r="IB543" s="21" t="s">
        <v>501</v>
      </c>
      <c r="ID543" s="21">
        <v>5</v>
      </c>
      <c r="IE543" s="22" t="s">
        <v>44</v>
      </c>
      <c r="IF543" s="22"/>
      <c r="IG543" s="22"/>
      <c r="IH543" s="22"/>
      <c r="II543" s="22"/>
    </row>
    <row r="544" spans="1:243" s="21" customFormat="1" ht="42.75">
      <c r="A544" s="60">
        <v>16.09</v>
      </c>
      <c r="B544" s="61" t="s">
        <v>502</v>
      </c>
      <c r="C544" s="34"/>
      <c r="D544" s="34">
        <v>15</v>
      </c>
      <c r="E544" s="62" t="s">
        <v>44</v>
      </c>
      <c r="F544" s="65">
        <v>301.71</v>
      </c>
      <c r="G544" s="46"/>
      <c r="H544" s="40"/>
      <c r="I544" s="41" t="s">
        <v>33</v>
      </c>
      <c r="J544" s="42">
        <f t="shared" si="53"/>
        <v>1</v>
      </c>
      <c r="K544" s="40" t="s">
        <v>34</v>
      </c>
      <c r="L544" s="40" t="s">
        <v>4</v>
      </c>
      <c r="M544" s="43"/>
      <c r="N544" s="52"/>
      <c r="O544" s="52"/>
      <c r="P544" s="53"/>
      <c r="Q544" s="52"/>
      <c r="R544" s="52"/>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5">
        <f t="shared" si="54"/>
        <v>4525.65</v>
      </c>
      <c r="BB544" s="54">
        <f t="shared" si="55"/>
        <v>4525.65</v>
      </c>
      <c r="BC544" s="59" t="str">
        <f t="shared" si="56"/>
        <v>INR  Four Thousand Five Hundred &amp; Twenty Five  and Paise Sixty Five Only</v>
      </c>
      <c r="IA544" s="21">
        <v>16.09</v>
      </c>
      <c r="IB544" s="21" t="s">
        <v>502</v>
      </c>
      <c r="ID544" s="21">
        <v>15</v>
      </c>
      <c r="IE544" s="22" t="s">
        <v>44</v>
      </c>
      <c r="IF544" s="22"/>
      <c r="IG544" s="22"/>
      <c r="IH544" s="22"/>
      <c r="II544" s="22"/>
    </row>
    <row r="545" spans="1:243" s="21" customFormat="1" ht="28.5">
      <c r="A545" s="63">
        <v>16.1</v>
      </c>
      <c r="B545" s="61" t="s">
        <v>503</v>
      </c>
      <c r="C545" s="34"/>
      <c r="D545" s="34">
        <v>1</v>
      </c>
      <c r="E545" s="62" t="s">
        <v>44</v>
      </c>
      <c r="F545" s="65">
        <v>384.04</v>
      </c>
      <c r="G545" s="46"/>
      <c r="H545" s="40"/>
      <c r="I545" s="41" t="s">
        <v>33</v>
      </c>
      <c r="J545" s="42">
        <f t="shared" si="53"/>
        <v>1</v>
      </c>
      <c r="K545" s="40" t="s">
        <v>34</v>
      </c>
      <c r="L545" s="40" t="s">
        <v>4</v>
      </c>
      <c r="M545" s="43"/>
      <c r="N545" s="52"/>
      <c r="O545" s="52"/>
      <c r="P545" s="53"/>
      <c r="Q545" s="52"/>
      <c r="R545" s="52"/>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5">
        <f t="shared" si="54"/>
        <v>384.04</v>
      </c>
      <c r="BB545" s="54">
        <f t="shared" si="55"/>
        <v>384.04</v>
      </c>
      <c r="BC545" s="59" t="str">
        <f t="shared" si="56"/>
        <v>INR  Three Hundred &amp; Eighty Four  and Paise Four Only</v>
      </c>
      <c r="IA545" s="21">
        <v>16.1</v>
      </c>
      <c r="IB545" s="21" t="s">
        <v>503</v>
      </c>
      <c r="ID545" s="21">
        <v>1</v>
      </c>
      <c r="IE545" s="22" t="s">
        <v>44</v>
      </c>
      <c r="IF545" s="22"/>
      <c r="IG545" s="22"/>
      <c r="IH545" s="22"/>
      <c r="II545" s="22"/>
    </row>
    <row r="546" spans="1:243" s="21" customFormat="1" ht="28.5">
      <c r="A546" s="60">
        <v>16.11</v>
      </c>
      <c r="B546" s="61" t="s">
        <v>504</v>
      </c>
      <c r="C546" s="34"/>
      <c r="D546" s="34">
        <v>1</v>
      </c>
      <c r="E546" s="62" t="s">
        <v>44</v>
      </c>
      <c r="F546" s="65">
        <v>464.45</v>
      </c>
      <c r="G546" s="46"/>
      <c r="H546" s="40"/>
      <c r="I546" s="41" t="s">
        <v>33</v>
      </c>
      <c r="J546" s="42">
        <f t="shared" si="53"/>
        <v>1</v>
      </c>
      <c r="K546" s="40" t="s">
        <v>34</v>
      </c>
      <c r="L546" s="40" t="s">
        <v>4</v>
      </c>
      <c r="M546" s="43"/>
      <c r="N546" s="52"/>
      <c r="O546" s="52"/>
      <c r="P546" s="53"/>
      <c r="Q546" s="52"/>
      <c r="R546" s="52"/>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5">
        <f t="shared" si="54"/>
        <v>464.45</v>
      </c>
      <c r="BB546" s="54">
        <f t="shared" si="55"/>
        <v>464.45</v>
      </c>
      <c r="BC546" s="59" t="str">
        <f t="shared" si="56"/>
        <v>INR  Four Hundred &amp; Sixty Four  and Paise Forty Five Only</v>
      </c>
      <c r="IA546" s="21">
        <v>16.11</v>
      </c>
      <c r="IB546" s="21" t="s">
        <v>504</v>
      </c>
      <c r="ID546" s="21">
        <v>1</v>
      </c>
      <c r="IE546" s="22" t="s">
        <v>44</v>
      </c>
      <c r="IF546" s="22"/>
      <c r="IG546" s="22"/>
      <c r="IH546" s="22"/>
      <c r="II546" s="22"/>
    </row>
    <row r="547" spans="1:243" s="21" customFormat="1" ht="28.5">
      <c r="A547" s="60">
        <v>16.12</v>
      </c>
      <c r="B547" s="61" t="s">
        <v>505</v>
      </c>
      <c r="C547" s="34"/>
      <c r="D547" s="34">
        <v>1</v>
      </c>
      <c r="E547" s="62" t="s">
        <v>44</v>
      </c>
      <c r="F547" s="65">
        <v>560.81</v>
      </c>
      <c r="G547" s="46"/>
      <c r="H547" s="40"/>
      <c r="I547" s="41" t="s">
        <v>33</v>
      </c>
      <c r="J547" s="42">
        <f t="shared" si="53"/>
        <v>1</v>
      </c>
      <c r="K547" s="40" t="s">
        <v>34</v>
      </c>
      <c r="L547" s="40" t="s">
        <v>4</v>
      </c>
      <c r="M547" s="43"/>
      <c r="N547" s="52"/>
      <c r="O547" s="52"/>
      <c r="P547" s="53"/>
      <c r="Q547" s="52"/>
      <c r="R547" s="52"/>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5">
        <f t="shared" si="54"/>
        <v>560.81</v>
      </c>
      <c r="BB547" s="54">
        <f t="shared" si="55"/>
        <v>560.81</v>
      </c>
      <c r="BC547" s="59" t="str">
        <f t="shared" si="56"/>
        <v>INR  Five Hundred &amp; Sixty  and Paise Eighty One Only</v>
      </c>
      <c r="IA547" s="21">
        <v>16.12</v>
      </c>
      <c r="IB547" s="21" t="s">
        <v>505</v>
      </c>
      <c r="ID547" s="21">
        <v>1</v>
      </c>
      <c r="IE547" s="22" t="s">
        <v>44</v>
      </c>
      <c r="IF547" s="22"/>
      <c r="IG547" s="22"/>
      <c r="IH547" s="22"/>
      <c r="II547" s="22"/>
    </row>
    <row r="548" spans="1:243" s="21" customFormat="1" ht="28.5">
      <c r="A548" s="60">
        <v>16.13</v>
      </c>
      <c r="B548" s="61" t="s">
        <v>506</v>
      </c>
      <c r="C548" s="34"/>
      <c r="D548" s="34">
        <v>1</v>
      </c>
      <c r="E548" s="62" t="s">
        <v>44</v>
      </c>
      <c r="F548" s="65">
        <v>689.83</v>
      </c>
      <c r="G548" s="46"/>
      <c r="H548" s="40"/>
      <c r="I548" s="41" t="s">
        <v>33</v>
      </c>
      <c r="J548" s="42">
        <f t="shared" si="53"/>
        <v>1</v>
      </c>
      <c r="K548" s="40" t="s">
        <v>34</v>
      </c>
      <c r="L548" s="40" t="s">
        <v>4</v>
      </c>
      <c r="M548" s="43"/>
      <c r="N548" s="52"/>
      <c r="O548" s="52"/>
      <c r="P548" s="53"/>
      <c r="Q548" s="52"/>
      <c r="R548" s="52"/>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5">
        <f t="shared" si="54"/>
        <v>689.83</v>
      </c>
      <c r="BB548" s="54">
        <f t="shared" si="55"/>
        <v>689.83</v>
      </c>
      <c r="BC548" s="59" t="str">
        <f t="shared" si="56"/>
        <v>INR  Six Hundred &amp; Eighty Nine  and Paise Eighty Three Only</v>
      </c>
      <c r="IA548" s="21">
        <v>16.13</v>
      </c>
      <c r="IB548" s="21" t="s">
        <v>506</v>
      </c>
      <c r="ID548" s="21">
        <v>1</v>
      </c>
      <c r="IE548" s="22" t="s">
        <v>44</v>
      </c>
      <c r="IF548" s="22"/>
      <c r="IG548" s="22"/>
      <c r="IH548" s="22"/>
      <c r="II548" s="22"/>
    </row>
    <row r="549" spans="1:243" s="21" customFormat="1" ht="110.25">
      <c r="A549" s="60">
        <v>16.14</v>
      </c>
      <c r="B549" s="61" t="s">
        <v>507</v>
      </c>
      <c r="C549" s="34"/>
      <c r="D549" s="71"/>
      <c r="E549" s="71"/>
      <c r="F549" s="71"/>
      <c r="G549" s="71"/>
      <c r="H549" s="71"/>
      <c r="I549" s="71"/>
      <c r="J549" s="71"/>
      <c r="K549" s="71"/>
      <c r="L549" s="71"/>
      <c r="M549" s="71"/>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IA549" s="21">
        <v>16.14</v>
      </c>
      <c r="IB549" s="21" t="s">
        <v>507</v>
      </c>
      <c r="IE549" s="22"/>
      <c r="IF549" s="22"/>
      <c r="IG549" s="22"/>
      <c r="IH549" s="22"/>
      <c r="II549" s="22"/>
    </row>
    <row r="550" spans="1:243" s="21" customFormat="1" ht="42.75">
      <c r="A550" s="60">
        <v>16.15</v>
      </c>
      <c r="B550" s="61" t="s">
        <v>501</v>
      </c>
      <c r="C550" s="34"/>
      <c r="D550" s="34">
        <v>25</v>
      </c>
      <c r="E550" s="62" t="s">
        <v>44</v>
      </c>
      <c r="F550" s="65">
        <v>392.46</v>
      </c>
      <c r="G550" s="46"/>
      <c r="H550" s="40"/>
      <c r="I550" s="41" t="s">
        <v>33</v>
      </c>
      <c r="J550" s="42">
        <f t="shared" si="53"/>
        <v>1</v>
      </c>
      <c r="K550" s="40" t="s">
        <v>34</v>
      </c>
      <c r="L550" s="40" t="s">
        <v>4</v>
      </c>
      <c r="M550" s="43"/>
      <c r="N550" s="52"/>
      <c r="O550" s="52"/>
      <c r="P550" s="53"/>
      <c r="Q550" s="52"/>
      <c r="R550" s="52"/>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5">
        <f t="shared" si="54"/>
        <v>9811.5</v>
      </c>
      <c r="BB550" s="54">
        <f t="shared" si="55"/>
        <v>9811.5</v>
      </c>
      <c r="BC550" s="59" t="str">
        <f t="shared" si="56"/>
        <v>INR  Nine Thousand Eight Hundred &amp; Eleven  and Paise Fifty Only</v>
      </c>
      <c r="IA550" s="21">
        <v>16.15</v>
      </c>
      <c r="IB550" s="21" t="s">
        <v>501</v>
      </c>
      <c r="ID550" s="21">
        <v>25</v>
      </c>
      <c r="IE550" s="22" t="s">
        <v>44</v>
      </c>
      <c r="IF550" s="22"/>
      <c r="IG550" s="22"/>
      <c r="IH550" s="22"/>
      <c r="II550" s="22"/>
    </row>
    <row r="551" spans="1:243" s="21" customFormat="1" ht="42.75">
      <c r="A551" s="60">
        <v>16.16</v>
      </c>
      <c r="B551" s="61" t="s">
        <v>502</v>
      </c>
      <c r="C551" s="34"/>
      <c r="D551" s="34">
        <v>5</v>
      </c>
      <c r="E551" s="62" t="s">
        <v>44</v>
      </c>
      <c r="F551" s="65">
        <v>433.23</v>
      </c>
      <c r="G551" s="46"/>
      <c r="H551" s="40"/>
      <c r="I551" s="41" t="s">
        <v>33</v>
      </c>
      <c r="J551" s="42">
        <f t="shared" si="53"/>
        <v>1</v>
      </c>
      <c r="K551" s="40" t="s">
        <v>34</v>
      </c>
      <c r="L551" s="40" t="s">
        <v>4</v>
      </c>
      <c r="M551" s="43"/>
      <c r="N551" s="52"/>
      <c r="O551" s="52"/>
      <c r="P551" s="53"/>
      <c r="Q551" s="52"/>
      <c r="R551" s="52"/>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5">
        <f t="shared" si="54"/>
        <v>2166.15</v>
      </c>
      <c r="BB551" s="54">
        <f t="shared" si="55"/>
        <v>2166.15</v>
      </c>
      <c r="BC551" s="59" t="str">
        <f t="shared" si="56"/>
        <v>INR  Two Thousand One Hundred &amp; Sixty Six  and Paise Fifteen Only</v>
      </c>
      <c r="IA551" s="21">
        <v>16.16</v>
      </c>
      <c r="IB551" s="21" t="s">
        <v>502</v>
      </c>
      <c r="ID551" s="21">
        <v>5</v>
      </c>
      <c r="IE551" s="22" t="s">
        <v>44</v>
      </c>
      <c r="IF551" s="22"/>
      <c r="IG551" s="22"/>
      <c r="IH551" s="22"/>
      <c r="II551" s="22"/>
    </row>
    <row r="552" spans="1:243" s="21" customFormat="1" ht="63">
      <c r="A552" s="60">
        <v>16.17</v>
      </c>
      <c r="B552" s="61" t="s">
        <v>508</v>
      </c>
      <c r="C552" s="34"/>
      <c r="D552" s="71"/>
      <c r="E552" s="71"/>
      <c r="F552" s="71"/>
      <c r="G552" s="71"/>
      <c r="H552" s="71"/>
      <c r="I552" s="71"/>
      <c r="J552" s="71"/>
      <c r="K552" s="71"/>
      <c r="L552" s="71"/>
      <c r="M552" s="71"/>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c r="BC552" s="72"/>
      <c r="IA552" s="21">
        <v>16.17</v>
      </c>
      <c r="IB552" s="21" t="s">
        <v>508</v>
      </c>
      <c r="IE552" s="22"/>
      <c r="IF552" s="22"/>
      <c r="IG552" s="22"/>
      <c r="IH552" s="22"/>
      <c r="II552" s="22"/>
    </row>
    <row r="553" spans="1:243" s="21" customFormat="1" ht="42.75">
      <c r="A553" s="60">
        <v>16.18</v>
      </c>
      <c r="B553" s="61" t="s">
        <v>501</v>
      </c>
      <c r="C553" s="34"/>
      <c r="D553" s="34">
        <v>10</v>
      </c>
      <c r="E553" s="62" t="s">
        <v>44</v>
      </c>
      <c r="F553" s="65">
        <v>214.07</v>
      </c>
      <c r="G553" s="46"/>
      <c r="H553" s="40"/>
      <c r="I553" s="41" t="s">
        <v>33</v>
      </c>
      <c r="J553" s="42">
        <f t="shared" si="53"/>
        <v>1</v>
      </c>
      <c r="K553" s="40" t="s">
        <v>34</v>
      </c>
      <c r="L553" s="40" t="s">
        <v>4</v>
      </c>
      <c r="M553" s="43"/>
      <c r="N553" s="52"/>
      <c r="O553" s="52"/>
      <c r="P553" s="53"/>
      <c r="Q553" s="52"/>
      <c r="R553" s="52"/>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5">
        <f t="shared" si="54"/>
        <v>2140.7</v>
      </c>
      <c r="BB553" s="54">
        <f t="shared" si="55"/>
        <v>2140.7</v>
      </c>
      <c r="BC553" s="59" t="str">
        <f t="shared" si="56"/>
        <v>INR  Two Thousand One Hundred &amp; Forty  and Paise Seventy Only</v>
      </c>
      <c r="IA553" s="21">
        <v>16.18</v>
      </c>
      <c r="IB553" s="21" t="s">
        <v>501</v>
      </c>
      <c r="ID553" s="21">
        <v>10</v>
      </c>
      <c r="IE553" s="22" t="s">
        <v>44</v>
      </c>
      <c r="IF553" s="22"/>
      <c r="IG553" s="22"/>
      <c r="IH553" s="22"/>
      <c r="II553" s="22"/>
    </row>
    <row r="554" spans="1:243" s="21" customFormat="1" ht="42.75">
      <c r="A554" s="60">
        <v>16.19</v>
      </c>
      <c r="B554" s="61" t="s">
        <v>502</v>
      </c>
      <c r="C554" s="34"/>
      <c r="D554" s="34">
        <v>10</v>
      </c>
      <c r="E554" s="62" t="s">
        <v>44</v>
      </c>
      <c r="F554" s="65">
        <v>248.84</v>
      </c>
      <c r="G554" s="46"/>
      <c r="H554" s="40"/>
      <c r="I554" s="41" t="s">
        <v>33</v>
      </c>
      <c r="J554" s="42">
        <f t="shared" si="53"/>
        <v>1</v>
      </c>
      <c r="K554" s="40" t="s">
        <v>34</v>
      </c>
      <c r="L554" s="40" t="s">
        <v>4</v>
      </c>
      <c r="M554" s="43"/>
      <c r="N554" s="52"/>
      <c r="O554" s="52"/>
      <c r="P554" s="53"/>
      <c r="Q554" s="52"/>
      <c r="R554" s="52"/>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5">
        <f t="shared" si="54"/>
        <v>2488.4</v>
      </c>
      <c r="BB554" s="54">
        <f t="shared" si="55"/>
        <v>2488.4</v>
      </c>
      <c r="BC554" s="59" t="str">
        <f t="shared" si="56"/>
        <v>INR  Two Thousand Four Hundred &amp; Eighty Eight  and Paise Forty Only</v>
      </c>
      <c r="IA554" s="21">
        <v>16.19</v>
      </c>
      <c r="IB554" s="21" t="s">
        <v>502</v>
      </c>
      <c r="ID554" s="21">
        <v>10</v>
      </c>
      <c r="IE554" s="22" t="s">
        <v>44</v>
      </c>
      <c r="IF554" s="22"/>
      <c r="IG554" s="22"/>
      <c r="IH554" s="22"/>
      <c r="II554" s="22"/>
    </row>
    <row r="555" spans="1:243" s="21" customFormat="1" ht="42.75">
      <c r="A555" s="63">
        <v>16.2</v>
      </c>
      <c r="B555" s="61" t="s">
        <v>503</v>
      </c>
      <c r="C555" s="34"/>
      <c r="D555" s="34">
        <v>10</v>
      </c>
      <c r="E555" s="62" t="s">
        <v>44</v>
      </c>
      <c r="F555" s="65">
        <v>319.64</v>
      </c>
      <c r="G555" s="46"/>
      <c r="H555" s="40"/>
      <c r="I555" s="41" t="s">
        <v>33</v>
      </c>
      <c r="J555" s="42">
        <f t="shared" si="53"/>
        <v>1</v>
      </c>
      <c r="K555" s="40" t="s">
        <v>34</v>
      </c>
      <c r="L555" s="40" t="s">
        <v>4</v>
      </c>
      <c r="M555" s="43"/>
      <c r="N555" s="52"/>
      <c r="O555" s="52"/>
      <c r="P555" s="53"/>
      <c r="Q555" s="52"/>
      <c r="R555" s="52"/>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5">
        <f t="shared" si="54"/>
        <v>3196.4</v>
      </c>
      <c r="BB555" s="54">
        <f t="shared" si="55"/>
        <v>3196.4</v>
      </c>
      <c r="BC555" s="59" t="str">
        <f t="shared" si="56"/>
        <v>INR  Three Thousand One Hundred &amp; Ninety Six  and Paise Forty Only</v>
      </c>
      <c r="IA555" s="21">
        <v>16.2</v>
      </c>
      <c r="IB555" s="21" t="s">
        <v>503</v>
      </c>
      <c r="ID555" s="21">
        <v>10</v>
      </c>
      <c r="IE555" s="22" t="s">
        <v>44</v>
      </c>
      <c r="IF555" s="22"/>
      <c r="IG555" s="22"/>
      <c r="IH555" s="22"/>
      <c r="II555" s="22"/>
    </row>
    <row r="556" spans="1:243" s="21" customFormat="1" ht="28.5">
      <c r="A556" s="60">
        <v>16.21</v>
      </c>
      <c r="B556" s="61" t="s">
        <v>504</v>
      </c>
      <c r="C556" s="34"/>
      <c r="D556" s="34">
        <v>1</v>
      </c>
      <c r="E556" s="62" t="s">
        <v>44</v>
      </c>
      <c r="F556" s="65">
        <v>372.38</v>
      </c>
      <c r="G556" s="46"/>
      <c r="H556" s="40"/>
      <c r="I556" s="41" t="s">
        <v>33</v>
      </c>
      <c r="J556" s="42">
        <f t="shared" si="53"/>
        <v>1</v>
      </c>
      <c r="K556" s="40" t="s">
        <v>34</v>
      </c>
      <c r="L556" s="40" t="s">
        <v>4</v>
      </c>
      <c r="M556" s="43"/>
      <c r="N556" s="52"/>
      <c r="O556" s="52"/>
      <c r="P556" s="53"/>
      <c r="Q556" s="52"/>
      <c r="R556" s="52"/>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5">
        <f t="shared" si="54"/>
        <v>372.38</v>
      </c>
      <c r="BB556" s="54">
        <f t="shared" si="55"/>
        <v>372.38</v>
      </c>
      <c r="BC556" s="59" t="str">
        <f t="shared" si="56"/>
        <v>INR  Three Hundred &amp; Seventy Two  and Paise Thirty Eight Only</v>
      </c>
      <c r="IA556" s="21">
        <v>16.21</v>
      </c>
      <c r="IB556" s="21" t="s">
        <v>504</v>
      </c>
      <c r="ID556" s="21">
        <v>1</v>
      </c>
      <c r="IE556" s="22" t="s">
        <v>44</v>
      </c>
      <c r="IF556" s="22"/>
      <c r="IG556" s="22"/>
      <c r="IH556" s="22"/>
      <c r="II556" s="22"/>
    </row>
    <row r="557" spans="1:243" s="21" customFormat="1" ht="28.5">
      <c r="A557" s="60">
        <v>16.22</v>
      </c>
      <c r="B557" s="61" t="s">
        <v>505</v>
      </c>
      <c r="C557" s="34"/>
      <c r="D557" s="34">
        <v>1</v>
      </c>
      <c r="E557" s="62" t="s">
        <v>44</v>
      </c>
      <c r="F557" s="65">
        <v>423.63</v>
      </c>
      <c r="G557" s="46"/>
      <c r="H557" s="40"/>
      <c r="I557" s="41" t="s">
        <v>33</v>
      </c>
      <c r="J557" s="42">
        <f t="shared" si="53"/>
        <v>1</v>
      </c>
      <c r="K557" s="40" t="s">
        <v>34</v>
      </c>
      <c r="L557" s="40" t="s">
        <v>4</v>
      </c>
      <c r="M557" s="43"/>
      <c r="N557" s="52"/>
      <c r="O557" s="52"/>
      <c r="P557" s="53"/>
      <c r="Q557" s="52"/>
      <c r="R557" s="52"/>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5">
        <f t="shared" si="54"/>
        <v>423.63</v>
      </c>
      <c r="BB557" s="54">
        <f t="shared" si="55"/>
        <v>423.63</v>
      </c>
      <c r="BC557" s="59" t="str">
        <f t="shared" si="56"/>
        <v>INR  Four Hundred &amp; Twenty Three  and Paise Sixty Three Only</v>
      </c>
      <c r="IA557" s="21">
        <v>16.22</v>
      </c>
      <c r="IB557" s="21" t="s">
        <v>505</v>
      </c>
      <c r="ID557" s="21">
        <v>1</v>
      </c>
      <c r="IE557" s="22" t="s">
        <v>44</v>
      </c>
      <c r="IF557" s="22"/>
      <c r="IG557" s="22"/>
      <c r="IH557" s="22"/>
      <c r="II557" s="22"/>
    </row>
    <row r="558" spans="1:243" s="21" customFormat="1" ht="78.75">
      <c r="A558" s="60">
        <v>16.23</v>
      </c>
      <c r="B558" s="61" t="s">
        <v>509</v>
      </c>
      <c r="C558" s="34"/>
      <c r="D558" s="71"/>
      <c r="E558" s="71"/>
      <c r="F558" s="71"/>
      <c r="G558" s="71"/>
      <c r="H558" s="71"/>
      <c r="I558" s="71"/>
      <c r="J558" s="71"/>
      <c r="K558" s="71"/>
      <c r="L558" s="71"/>
      <c r="M558" s="71"/>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IA558" s="21">
        <v>16.23</v>
      </c>
      <c r="IB558" s="21" t="s">
        <v>509</v>
      </c>
      <c r="IE558" s="22"/>
      <c r="IF558" s="22"/>
      <c r="IG558" s="22"/>
      <c r="IH558" s="22"/>
      <c r="II558" s="22"/>
    </row>
    <row r="559" spans="1:243" s="21" customFormat="1" ht="28.5">
      <c r="A559" s="60">
        <v>16.24</v>
      </c>
      <c r="B559" s="61" t="s">
        <v>510</v>
      </c>
      <c r="C559" s="34"/>
      <c r="D559" s="34">
        <v>1</v>
      </c>
      <c r="E559" s="62" t="s">
        <v>47</v>
      </c>
      <c r="F559" s="65">
        <v>590.49</v>
      </c>
      <c r="G559" s="46"/>
      <c r="H559" s="40"/>
      <c r="I559" s="41" t="s">
        <v>33</v>
      </c>
      <c r="J559" s="42">
        <f t="shared" si="53"/>
        <v>1</v>
      </c>
      <c r="K559" s="40" t="s">
        <v>34</v>
      </c>
      <c r="L559" s="40" t="s">
        <v>4</v>
      </c>
      <c r="M559" s="43"/>
      <c r="N559" s="52"/>
      <c r="O559" s="52"/>
      <c r="P559" s="53"/>
      <c r="Q559" s="52"/>
      <c r="R559" s="52"/>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5">
        <f t="shared" si="54"/>
        <v>590.49</v>
      </c>
      <c r="BB559" s="54">
        <f t="shared" si="55"/>
        <v>590.49</v>
      </c>
      <c r="BC559" s="59" t="str">
        <f t="shared" si="56"/>
        <v>INR  Five Hundred &amp; Ninety  and Paise Forty Nine Only</v>
      </c>
      <c r="IA559" s="21">
        <v>16.24</v>
      </c>
      <c r="IB559" s="21" t="s">
        <v>510</v>
      </c>
      <c r="ID559" s="21">
        <v>1</v>
      </c>
      <c r="IE559" s="22" t="s">
        <v>47</v>
      </c>
      <c r="IF559" s="22"/>
      <c r="IG559" s="22"/>
      <c r="IH559" s="22"/>
      <c r="II559" s="22"/>
    </row>
    <row r="560" spans="1:243" s="21" customFormat="1" ht="31.5">
      <c r="A560" s="60">
        <v>16.25</v>
      </c>
      <c r="B560" s="61" t="s">
        <v>511</v>
      </c>
      <c r="C560" s="34"/>
      <c r="D560" s="71"/>
      <c r="E560" s="71"/>
      <c r="F560" s="71"/>
      <c r="G560" s="71"/>
      <c r="H560" s="71"/>
      <c r="I560" s="71"/>
      <c r="J560" s="71"/>
      <c r="K560" s="71"/>
      <c r="L560" s="71"/>
      <c r="M560" s="71"/>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c r="BC560" s="72"/>
      <c r="IA560" s="21">
        <v>16.25</v>
      </c>
      <c r="IB560" s="21" t="s">
        <v>511</v>
      </c>
      <c r="IE560" s="22"/>
      <c r="IF560" s="22"/>
      <c r="IG560" s="22"/>
      <c r="IH560" s="22"/>
      <c r="II560" s="22"/>
    </row>
    <row r="561" spans="1:243" s="21" customFormat="1" ht="28.5">
      <c r="A561" s="60">
        <v>16.26</v>
      </c>
      <c r="B561" s="61" t="s">
        <v>512</v>
      </c>
      <c r="C561" s="34"/>
      <c r="D561" s="34">
        <v>1</v>
      </c>
      <c r="E561" s="62" t="s">
        <v>47</v>
      </c>
      <c r="F561" s="65">
        <v>265.28</v>
      </c>
      <c r="G561" s="46"/>
      <c r="H561" s="40"/>
      <c r="I561" s="41" t="s">
        <v>33</v>
      </c>
      <c r="J561" s="42">
        <f t="shared" si="53"/>
        <v>1</v>
      </c>
      <c r="K561" s="40" t="s">
        <v>34</v>
      </c>
      <c r="L561" s="40" t="s">
        <v>4</v>
      </c>
      <c r="M561" s="43"/>
      <c r="N561" s="52"/>
      <c r="O561" s="52"/>
      <c r="P561" s="53"/>
      <c r="Q561" s="52"/>
      <c r="R561" s="52"/>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5">
        <f t="shared" si="54"/>
        <v>265.28</v>
      </c>
      <c r="BB561" s="54">
        <f t="shared" si="55"/>
        <v>265.28</v>
      </c>
      <c r="BC561" s="59" t="str">
        <f t="shared" si="56"/>
        <v>INR  Two Hundred &amp; Sixty Five  and Paise Twenty Eight Only</v>
      </c>
      <c r="IA561" s="21">
        <v>16.26</v>
      </c>
      <c r="IB561" s="21" t="s">
        <v>512</v>
      </c>
      <c r="ID561" s="21">
        <v>1</v>
      </c>
      <c r="IE561" s="22" t="s">
        <v>47</v>
      </c>
      <c r="IF561" s="22"/>
      <c r="IG561" s="22"/>
      <c r="IH561" s="22"/>
      <c r="II561" s="22"/>
    </row>
    <row r="562" spans="1:243" s="21" customFormat="1" ht="31.5">
      <c r="A562" s="60">
        <v>16.27</v>
      </c>
      <c r="B562" s="61" t="s">
        <v>513</v>
      </c>
      <c r="C562" s="34"/>
      <c r="D562" s="71"/>
      <c r="E562" s="71"/>
      <c r="F562" s="71"/>
      <c r="G562" s="71"/>
      <c r="H562" s="71"/>
      <c r="I562" s="71"/>
      <c r="J562" s="71"/>
      <c r="K562" s="71"/>
      <c r="L562" s="71"/>
      <c r="M562" s="71"/>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c r="BB562" s="72"/>
      <c r="BC562" s="72"/>
      <c r="IA562" s="21">
        <v>16.27</v>
      </c>
      <c r="IB562" s="21" t="s">
        <v>513</v>
      </c>
      <c r="IE562" s="22"/>
      <c r="IF562" s="22"/>
      <c r="IG562" s="22"/>
      <c r="IH562" s="22"/>
      <c r="II562" s="22"/>
    </row>
    <row r="563" spans="1:243" s="21" customFormat="1" ht="28.5">
      <c r="A563" s="60">
        <v>16.28</v>
      </c>
      <c r="B563" s="61" t="s">
        <v>512</v>
      </c>
      <c r="C563" s="34"/>
      <c r="D563" s="34">
        <v>1</v>
      </c>
      <c r="E563" s="62" t="s">
        <v>47</v>
      </c>
      <c r="F563" s="65">
        <v>265.28</v>
      </c>
      <c r="G563" s="46"/>
      <c r="H563" s="40"/>
      <c r="I563" s="41" t="s">
        <v>33</v>
      </c>
      <c r="J563" s="42">
        <f t="shared" si="53"/>
        <v>1</v>
      </c>
      <c r="K563" s="40" t="s">
        <v>34</v>
      </c>
      <c r="L563" s="40" t="s">
        <v>4</v>
      </c>
      <c r="M563" s="43"/>
      <c r="N563" s="52"/>
      <c r="O563" s="52"/>
      <c r="P563" s="53"/>
      <c r="Q563" s="52"/>
      <c r="R563" s="52"/>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3"/>
      <c r="BA563" s="55">
        <f t="shared" si="54"/>
        <v>265.28</v>
      </c>
      <c r="BB563" s="54">
        <f t="shared" si="55"/>
        <v>265.28</v>
      </c>
      <c r="BC563" s="59" t="str">
        <f t="shared" si="56"/>
        <v>INR  Two Hundred &amp; Sixty Five  and Paise Twenty Eight Only</v>
      </c>
      <c r="IA563" s="21">
        <v>16.28</v>
      </c>
      <c r="IB563" s="21" t="s">
        <v>512</v>
      </c>
      <c r="ID563" s="21">
        <v>1</v>
      </c>
      <c r="IE563" s="22" t="s">
        <v>47</v>
      </c>
      <c r="IF563" s="22"/>
      <c r="IG563" s="22"/>
      <c r="IH563" s="22"/>
      <c r="II563" s="22"/>
    </row>
    <row r="564" spans="1:243" s="21" customFormat="1" ht="47.25">
      <c r="A564" s="60">
        <v>16.29</v>
      </c>
      <c r="B564" s="61" t="s">
        <v>514</v>
      </c>
      <c r="C564" s="34"/>
      <c r="D564" s="71"/>
      <c r="E564" s="71"/>
      <c r="F564" s="71"/>
      <c r="G564" s="71"/>
      <c r="H564" s="71"/>
      <c r="I564" s="71"/>
      <c r="J564" s="71"/>
      <c r="K564" s="71"/>
      <c r="L564" s="71"/>
      <c r="M564" s="71"/>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c r="BC564" s="72"/>
      <c r="IA564" s="21">
        <v>16.29</v>
      </c>
      <c r="IB564" s="21" t="s">
        <v>514</v>
      </c>
      <c r="IE564" s="22"/>
      <c r="IF564" s="22"/>
      <c r="IG564" s="22"/>
      <c r="IH564" s="22"/>
      <c r="II564" s="22"/>
    </row>
    <row r="565" spans="1:243" s="21" customFormat="1" ht="28.5">
      <c r="A565" s="63">
        <v>16.3</v>
      </c>
      <c r="B565" s="61" t="s">
        <v>515</v>
      </c>
      <c r="C565" s="34"/>
      <c r="D565" s="34">
        <v>1</v>
      </c>
      <c r="E565" s="62" t="s">
        <v>47</v>
      </c>
      <c r="F565" s="65">
        <v>435.91</v>
      </c>
      <c r="G565" s="46"/>
      <c r="H565" s="40"/>
      <c r="I565" s="41" t="s">
        <v>33</v>
      </c>
      <c r="J565" s="42">
        <f t="shared" si="53"/>
        <v>1</v>
      </c>
      <c r="K565" s="40" t="s">
        <v>34</v>
      </c>
      <c r="L565" s="40" t="s">
        <v>4</v>
      </c>
      <c r="M565" s="43"/>
      <c r="N565" s="52"/>
      <c r="O565" s="52"/>
      <c r="P565" s="53"/>
      <c r="Q565" s="52"/>
      <c r="R565" s="52"/>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5">
        <f t="shared" si="54"/>
        <v>435.91</v>
      </c>
      <c r="BB565" s="54">
        <f t="shared" si="55"/>
        <v>435.91</v>
      </c>
      <c r="BC565" s="59" t="str">
        <f t="shared" si="56"/>
        <v>INR  Four Hundred &amp; Thirty Five  and Paise Ninety One Only</v>
      </c>
      <c r="IA565" s="21">
        <v>16.3</v>
      </c>
      <c r="IB565" s="21" t="s">
        <v>515</v>
      </c>
      <c r="ID565" s="21">
        <v>1</v>
      </c>
      <c r="IE565" s="22" t="s">
        <v>47</v>
      </c>
      <c r="IF565" s="22"/>
      <c r="IG565" s="22"/>
      <c r="IH565" s="22"/>
      <c r="II565" s="22"/>
    </row>
    <row r="566" spans="1:243" s="21" customFormat="1" ht="28.5">
      <c r="A566" s="60">
        <v>16.31</v>
      </c>
      <c r="B566" s="61" t="s">
        <v>516</v>
      </c>
      <c r="C566" s="34"/>
      <c r="D566" s="34">
        <v>1</v>
      </c>
      <c r="E566" s="62" t="s">
        <v>47</v>
      </c>
      <c r="F566" s="65">
        <v>403.51</v>
      </c>
      <c r="G566" s="46"/>
      <c r="H566" s="40"/>
      <c r="I566" s="41" t="s">
        <v>33</v>
      </c>
      <c r="J566" s="42">
        <f t="shared" si="53"/>
        <v>1</v>
      </c>
      <c r="K566" s="40" t="s">
        <v>34</v>
      </c>
      <c r="L566" s="40" t="s">
        <v>4</v>
      </c>
      <c r="M566" s="43"/>
      <c r="N566" s="52"/>
      <c r="O566" s="52"/>
      <c r="P566" s="53"/>
      <c r="Q566" s="52"/>
      <c r="R566" s="52"/>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5">
        <f t="shared" si="54"/>
        <v>403.51</v>
      </c>
      <c r="BB566" s="54">
        <f t="shared" si="55"/>
        <v>403.51</v>
      </c>
      <c r="BC566" s="59" t="str">
        <f t="shared" si="56"/>
        <v>INR  Four Hundred &amp; Three  and Paise Fifty One Only</v>
      </c>
      <c r="IA566" s="21">
        <v>16.31</v>
      </c>
      <c r="IB566" s="21" t="s">
        <v>516</v>
      </c>
      <c r="ID566" s="21">
        <v>1</v>
      </c>
      <c r="IE566" s="22" t="s">
        <v>47</v>
      </c>
      <c r="IF566" s="22"/>
      <c r="IG566" s="22"/>
      <c r="IH566" s="22"/>
      <c r="II566" s="22"/>
    </row>
    <row r="567" spans="1:243" s="21" customFormat="1" ht="63">
      <c r="A567" s="60">
        <v>16.32</v>
      </c>
      <c r="B567" s="61" t="s">
        <v>517</v>
      </c>
      <c r="C567" s="34"/>
      <c r="D567" s="71"/>
      <c r="E567" s="71"/>
      <c r="F567" s="71"/>
      <c r="G567" s="71"/>
      <c r="H567" s="71"/>
      <c r="I567" s="71"/>
      <c r="J567" s="71"/>
      <c r="K567" s="71"/>
      <c r="L567" s="71"/>
      <c r="M567" s="71"/>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c r="BB567" s="72"/>
      <c r="BC567" s="72"/>
      <c r="IA567" s="21">
        <v>16.32</v>
      </c>
      <c r="IB567" s="21" t="s">
        <v>517</v>
      </c>
      <c r="IE567" s="22"/>
      <c r="IF567" s="22"/>
      <c r="IG567" s="22"/>
      <c r="IH567" s="22"/>
      <c r="II567" s="22"/>
    </row>
    <row r="568" spans="1:243" s="21" customFormat="1" ht="28.5">
      <c r="A568" s="60">
        <v>16.33</v>
      </c>
      <c r="B568" s="61" t="s">
        <v>512</v>
      </c>
      <c r="C568" s="34"/>
      <c r="D568" s="34">
        <v>1</v>
      </c>
      <c r="E568" s="62" t="s">
        <v>47</v>
      </c>
      <c r="F568" s="65">
        <v>296.98</v>
      </c>
      <c r="G568" s="46"/>
      <c r="H568" s="40"/>
      <c r="I568" s="41" t="s">
        <v>33</v>
      </c>
      <c r="J568" s="42">
        <f t="shared" si="53"/>
        <v>1</v>
      </c>
      <c r="K568" s="40" t="s">
        <v>34</v>
      </c>
      <c r="L568" s="40" t="s">
        <v>4</v>
      </c>
      <c r="M568" s="43"/>
      <c r="N568" s="52"/>
      <c r="O568" s="52"/>
      <c r="P568" s="53"/>
      <c r="Q568" s="52"/>
      <c r="R568" s="52"/>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3"/>
      <c r="BA568" s="55">
        <f t="shared" si="54"/>
        <v>296.98</v>
      </c>
      <c r="BB568" s="54">
        <f t="shared" si="55"/>
        <v>296.98</v>
      </c>
      <c r="BC568" s="59" t="str">
        <f t="shared" si="56"/>
        <v>INR  Two Hundred &amp; Ninety Six  and Paise Ninety Eight Only</v>
      </c>
      <c r="IA568" s="21">
        <v>16.33</v>
      </c>
      <c r="IB568" s="21" t="s">
        <v>512</v>
      </c>
      <c r="ID568" s="21">
        <v>1</v>
      </c>
      <c r="IE568" s="22" t="s">
        <v>47</v>
      </c>
      <c r="IF568" s="22"/>
      <c r="IG568" s="22"/>
      <c r="IH568" s="22"/>
      <c r="II568" s="22"/>
    </row>
    <row r="569" spans="1:243" s="21" customFormat="1" ht="28.5">
      <c r="A569" s="60">
        <v>16.34</v>
      </c>
      <c r="B569" s="61" t="s">
        <v>516</v>
      </c>
      <c r="C569" s="34"/>
      <c r="D569" s="34">
        <v>1</v>
      </c>
      <c r="E569" s="62" t="s">
        <v>47</v>
      </c>
      <c r="F569" s="65">
        <v>338.8</v>
      </c>
      <c r="G569" s="46"/>
      <c r="H569" s="40"/>
      <c r="I569" s="41" t="s">
        <v>33</v>
      </c>
      <c r="J569" s="42">
        <f aca="true" t="shared" si="57" ref="J569:J632">IF(I569="Less(-)",-1,1)</f>
        <v>1</v>
      </c>
      <c r="K569" s="40" t="s">
        <v>34</v>
      </c>
      <c r="L569" s="40" t="s">
        <v>4</v>
      </c>
      <c r="M569" s="43"/>
      <c r="N569" s="52"/>
      <c r="O569" s="52"/>
      <c r="P569" s="53"/>
      <c r="Q569" s="52"/>
      <c r="R569" s="52"/>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5">
        <f aca="true" t="shared" si="58" ref="BA569:BA632">total_amount_ba($B$2,$D$2,D569,F569,J569,K569,M569)</f>
        <v>338.8</v>
      </c>
      <c r="BB569" s="54">
        <f aca="true" t="shared" si="59" ref="BB569:BB632">BA569+SUM(N569:AZ569)</f>
        <v>338.8</v>
      </c>
      <c r="BC569" s="59" t="str">
        <f aca="true" t="shared" si="60" ref="BC569:BC632">SpellNumber(L569,BB569)</f>
        <v>INR  Three Hundred &amp; Thirty Eight  and Paise Eighty Only</v>
      </c>
      <c r="IA569" s="21">
        <v>16.34</v>
      </c>
      <c r="IB569" s="21" t="s">
        <v>516</v>
      </c>
      <c r="ID569" s="21">
        <v>1</v>
      </c>
      <c r="IE569" s="22" t="s">
        <v>47</v>
      </c>
      <c r="IF569" s="22"/>
      <c r="IG569" s="22"/>
      <c r="IH569" s="22"/>
      <c r="II569" s="22"/>
    </row>
    <row r="570" spans="1:243" s="21" customFormat="1" ht="47.25">
      <c r="A570" s="60">
        <v>16.35</v>
      </c>
      <c r="B570" s="61" t="s">
        <v>518</v>
      </c>
      <c r="C570" s="34"/>
      <c r="D570" s="71"/>
      <c r="E570" s="71"/>
      <c r="F570" s="71"/>
      <c r="G570" s="71"/>
      <c r="H570" s="71"/>
      <c r="I570" s="71"/>
      <c r="J570" s="71"/>
      <c r="K570" s="71"/>
      <c r="L570" s="71"/>
      <c r="M570" s="71"/>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c r="BC570" s="72"/>
      <c r="IA570" s="21">
        <v>16.35</v>
      </c>
      <c r="IB570" s="21" t="s">
        <v>518</v>
      </c>
      <c r="IE570" s="22"/>
      <c r="IF570" s="22"/>
      <c r="IG570" s="22"/>
      <c r="IH570" s="22"/>
      <c r="II570" s="22"/>
    </row>
    <row r="571" spans="1:243" s="21" customFormat="1" ht="28.5">
      <c r="A571" s="60">
        <v>16.36</v>
      </c>
      <c r="B571" s="61" t="s">
        <v>512</v>
      </c>
      <c r="C571" s="34"/>
      <c r="D571" s="34">
        <v>1</v>
      </c>
      <c r="E571" s="62" t="s">
        <v>47</v>
      </c>
      <c r="F571" s="65">
        <v>258.79</v>
      </c>
      <c r="G571" s="46"/>
      <c r="H571" s="40"/>
      <c r="I571" s="41" t="s">
        <v>33</v>
      </c>
      <c r="J571" s="42">
        <f t="shared" si="57"/>
        <v>1</v>
      </c>
      <c r="K571" s="40" t="s">
        <v>34</v>
      </c>
      <c r="L571" s="40" t="s">
        <v>4</v>
      </c>
      <c r="M571" s="43"/>
      <c r="N571" s="52"/>
      <c r="O571" s="52"/>
      <c r="P571" s="53"/>
      <c r="Q571" s="52"/>
      <c r="R571" s="52"/>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5">
        <f t="shared" si="58"/>
        <v>258.79</v>
      </c>
      <c r="BB571" s="54">
        <f t="shared" si="59"/>
        <v>258.79</v>
      </c>
      <c r="BC571" s="59" t="str">
        <f t="shared" si="60"/>
        <v>INR  Two Hundred &amp; Fifty Eight  and Paise Seventy Nine Only</v>
      </c>
      <c r="IA571" s="21">
        <v>16.36</v>
      </c>
      <c r="IB571" s="21" t="s">
        <v>512</v>
      </c>
      <c r="ID571" s="21">
        <v>1</v>
      </c>
      <c r="IE571" s="22" t="s">
        <v>47</v>
      </c>
      <c r="IF571" s="22"/>
      <c r="IG571" s="22"/>
      <c r="IH571" s="22"/>
      <c r="II571" s="22"/>
    </row>
    <row r="572" spans="1:243" s="21" customFormat="1" ht="28.5">
      <c r="A572" s="60">
        <v>16.37</v>
      </c>
      <c r="B572" s="61" t="s">
        <v>516</v>
      </c>
      <c r="C572" s="34"/>
      <c r="D572" s="34">
        <v>1</v>
      </c>
      <c r="E572" s="62" t="s">
        <v>47</v>
      </c>
      <c r="F572" s="65">
        <v>298.42</v>
      </c>
      <c r="G572" s="46"/>
      <c r="H572" s="40"/>
      <c r="I572" s="41" t="s">
        <v>33</v>
      </c>
      <c r="J572" s="42">
        <f t="shared" si="57"/>
        <v>1</v>
      </c>
      <c r="K572" s="40" t="s">
        <v>34</v>
      </c>
      <c r="L572" s="40" t="s">
        <v>4</v>
      </c>
      <c r="M572" s="43"/>
      <c r="N572" s="52"/>
      <c r="O572" s="52"/>
      <c r="P572" s="53"/>
      <c r="Q572" s="52"/>
      <c r="R572" s="52"/>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3"/>
      <c r="BA572" s="55">
        <f t="shared" si="58"/>
        <v>298.42</v>
      </c>
      <c r="BB572" s="54">
        <f t="shared" si="59"/>
        <v>298.42</v>
      </c>
      <c r="BC572" s="59" t="str">
        <f t="shared" si="60"/>
        <v>INR  Two Hundred &amp; Ninety Eight  and Paise Forty Two Only</v>
      </c>
      <c r="IA572" s="21">
        <v>16.37</v>
      </c>
      <c r="IB572" s="21" t="s">
        <v>516</v>
      </c>
      <c r="ID572" s="21">
        <v>1</v>
      </c>
      <c r="IE572" s="22" t="s">
        <v>47</v>
      </c>
      <c r="IF572" s="22"/>
      <c r="IG572" s="22"/>
      <c r="IH572" s="22"/>
      <c r="II572" s="22"/>
    </row>
    <row r="573" spans="1:243" s="21" customFormat="1" ht="31.5">
      <c r="A573" s="60">
        <v>16.38</v>
      </c>
      <c r="B573" s="61" t="s">
        <v>519</v>
      </c>
      <c r="C573" s="34"/>
      <c r="D573" s="71"/>
      <c r="E573" s="71"/>
      <c r="F573" s="71"/>
      <c r="G573" s="71"/>
      <c r="H573" s="71"/>
      <c r="I573" s="71"/>
      <c r="J573" s="71"/>
      <c r="K573" s="71"/>
      <c r="L573" s="71"/>
      <c r="M573" s="71"/>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c r="BC573" s="72"/>
      <c r="IA573" s="21">
        <v>16.38</v>
      </c>
      <c r="IB573" s="21" t="s">
        <v>519</v>
      </c>
      <c r="IE573" s="22"/>
      <c r="IF573" s="22"/>
      <c r="IG573" s="22"/>
      <c r="IH573" s="22"/>
      <c r="II573" s="22"/>
    </row>
    <row r="574" spans="1:243" s="21" customFormat="1" ht="15.75">
      <c r="A574" s="60">
        <v>16.39</v>
      </c>
      <c r="B574" s="61" t="s">
        <v>520</v>
      </c>
      <c r="C574" s="34"/>
      <c r="D574" s="71"/>
      <c r="E574" s="71"/>
      <c r="F574" s="71"/>
      <c r="G574" s="71"/>
      <c r="H574" s="71"/>
      <c r="I574" s="71"/>
      <c r="J574" s="71"/>
      <c r="K574" s="71"/>
      <c r="L574" s="71"/>
      <c r="M574" s="71"/>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c r="BC574" s="72"/>
      <c r="IA574" s="21">
        <v>16.39</v>
      </c>
      <c r="IB574" s="21" t="s">
        <v>520</v>
      </c>
      <c r="IE574" s="22"/>
      <c r="IF574" s="22"/>
      <c r="IG574" s="22"/>
      <c r="IH574" s="22"/>
      <c r="II574" s="22"/>
    </row>
    <row r="575" spans="1:243" s="21" customFormat="1" ht="28.5">
      <c r="A575" s="63">
        <v>16.4</v>
      </c>
      <c r="B575" s="61" t="s">
        <v>512</v>
      </c>
      <c r="C575" s="34"/>
      <c r="D575" s="34">
        <v>3</v>
      </c>
      <c r="E575" s="62" t="s">
        <v>47</v>
      </c>
      <c r="F575" s="65">
        <v>72.78</v>
      </c>
      <c r="G575" s="46"/>
      <c r="H575" s="40"/>
      <c r="I575" s="41" t="s">
        <v>33</v>
      </c>
      <c r="J575" s="42">
        <f t="shared" si="57"/>
        <v>1</v>
      </c>
      <c r="K575" s="40" t="s">
        <v>34</v>
      </c>
      <c r="L575" s="40" t="s">
        <v>4</v>
      </c>
      <c r="M575" s="43"/>
      <c r="N575" s="52"/>
      <c r="O575" s="52"/>
      <c r="P575" s="53"/>
      <c r="Q575" s="52"/>
      <c r="R575" s="52"/>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3"/>
      <c r="BA575" s="55">
        <f t="shared" si="58"/>
        <v>218.34</v>
      </c>
      <c r="BB575" s="54">
        <f t="shared" si="59"/>
        <v>218.34</v>
      </c>
      <c r="BC575" s="59" t="str">
        <f t="shared" si="60"/>
        <v>INR  Two Hundred &amp; Eighteen  and Paise Thirty Four Only</v>
      </c>
      <c r="IA575" s="21">
        <v>16.4</v>
      </c>
      <c r="IB575" s="21" t="s">
        <v>512</v>
      </c>
      <c r="ID575" s="21">
        <v>3</v>
      </c>
      <c r="IE575" s="22" t="s">
        <v>47</v>
      </c>
      <c r="IF575" s="22"/>
      <c r="IG575" s="22"/>
      <c r="IH575" s="22"/>
      <c r="II575" s="22"/>
    </row>
    <row r="576" spans="1:243" s="21" customFormat="1" ht="31.5">
      <c r="A576" s="60">
        <v>16.41</v>
      </c>
      <c r="B576" s="61" t="s">
        <v>521</v>
      </c>
      <c r="C576" s="34"/>
      <c r="D576" s="71"/>
      <c r="E576" s="71"/>
      <c r="F576" s="71"/>
      <c r="G576" s="71"/>
      <c r="H576" s="71"/>
      <c r="I576" s="71"/>
      <c r="J576" s="71"/>
      <c r="K576" s="71"/>
      <c r="L576" s="71"/>
      <c r="M576" s="71"/>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c r="BB576" s="72"/>
      <c r="BC576" s="72"/>
      <c r="IA576" s="21">
        <v>16.41</v>
      </c>
      <c r="IB576" s="21" t="s">
        <v>521</v>
      </c>
      <c r="IE576" s="22"/>
      <c r="IF576" s="22"/>
      <c r="IG576" s="22"/>
      <c r="IH576" s="22"/>
      <c r="II576" s="22"/>
    </row>
    <row r="577" spans="1:243" s="21" customFormat="1" ht="28.5">
      <c r="A577" s="60">
        <v>16.42</v>
      </c>
      <c r="B577" s="61" t="s">
        <v>522</v>
      </c>
      <c r="C577" s="34"/>
      <c r="D577" s="34">
        <v>1</v>
      </c>
      <c r="E577" s="62" t="s">
        <v>47</v>
      </c>
      <c r="F577" s="65">
        <v>133.19</v>
      </c>
      <c r="G577" s="46"/>
      <c r="H577" s="40"/>
      <c r="I577" s="41" t="s">
        <v>33</v>
      </c>
      <c r="J577" s="42">
        <f t="shared" si="57"/>
        <v>1</v>
      </c>
      <c r="K577" s="40" t="s">
        <v>34</v>
      </c>
      <c r="L577" s="40" t="s">
        <v>4</v>
      </c>
      <c r="M577" s="43"/>
      <c r="N577" s="52"/>
      <c r="O577" s="52"/>
      <c r="P577" s="53"/>
      <c r="Q577" s="52"/>
      <c r="R577" s="52"/>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3"/>
      <c r="BA577" s="55">
        <f t="shared" si="58"/>
        <v>133.19</v>
      </c>
      <c r="BB577" s="54">
        <f t="shared" si="59"/>
        <v>133.19</v>
      </c>
      <c r="BC577" s="59" t="str">
        <f t="shared" si="60"/>
        <v>INR  One Hundred &amp; Thirty Three  and Paise Nineteen Only</v>
      </c>
      <c r="IA577" s="21">
        <v>16.42</v>
      </c>
      <c r="IB577" s="21" t="s">
        <v>522</v>
      </c>
      <c r="ID577" s="21">
        <v>1</v>
      </c>
      <c r="IE577" s="22" t="s">
        <v>47</v>
      </c>
      <c r="IF577" s="22"/>
      <c r="IG577" s="22"/>
      <c r="IH577" s="22"/>
      <c r="II577" s="22"/>
    </row>
    <row r="578" spans="1:243" s="21" customFormat="1" ht="283.5">
      <c r="A578" s="60">
        <v>16.43</v>
      </c>
      <c r="B578" s="61" t="s">
        <v>523</v>
      </c>
      <c r="C578" s="34"/>
      <c r="D578" s="71"/>
      <c r="E578" s="71"/>
      <c r="F578" s="71"/>
      <c r="G578" s="71"/>
      <c r="H578" s="71"/>
      <c r="I578" s="71"/>
      <c r="J578" s="71"/>
      <c r="K578" s="71"/>
      <c r="L578" s="71"/>
      <c r="M578" s="71"/>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c r="BB578" s="72"/>
      <c r="BC578" s="72"/>
      <c r="IA578" s="21">
        <v>16.43</v>
      </c>
      <c r="IB578" s="21" t="s">
        <v>523</v>
      </c>
      <c r="IE578" s="22"/>
      <c r="IF578" s="22"/>
      <c r="IG578" s="22"/>
      <c r="IH578" s="22"/>
      <c r="II578" s="22"/>
    </row>
    <row r="579" spans="1:243" s="21" customFormat="1" ht="47.25">
      <c r="A579" s="60">
        <v>16.44</v>
      </c>
      <c r="B579" s="61" t="s">
        <v>524</v>
      </c>
      <c r="C579" s="34"/>
      <c r="D579" s="34">
        <v>1</v>
      </c>
      <c r="E579" s="62" t="s">
        <v>47</v>
      </c>
      <c r="F579" s="65">
        <v>1387.51</v>
      </c>
      <c r="G579" s="46"/>
      <c r="H579" s="40"/>
      <c r="I579" s="41" t="s">
        <v>33</v>
      </c>
      <c r="J579" s="42">
        <f t="shared" si="57"/>
        <v>1</v>
      </c>
      <c r="K579" s="40" t="s">
        <v>34</v>
      </c>
      <c r="L579" s="40" t="s">
        <v>4</v>
      </c>
      <c r="M579" s="43"/>
      <c r="N579" s="52"/>
      <c r="O579" s="52"/>
      <c r="P579" s="53"/>
      <c r="Q579" s="52"/>
      <c r="R579" s="52"/>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5">
        <f t="shared" si="58"/>
        <v>1387.51</v>
      </c>
      <c r="BB579" s="54">
        <f t="shared" si="59"/>
        <v>1387.51</v>
      </c>
      <c r="BC579" s="59" t="str">
        <f t="shared" si="60"/>
        <v>INR  One Thousand Three Hundred &amp; Eighty Seven  and Paise Fifty One Only</v>
      </c>
      <c r="IA579" s="21">
        <v>16.44</v>
      </c>
      <c r="IB579" s="21" t="s">
        <v>524</v>
      </c>
      <c r="ID579" s="21">
        <v>1</v>
      </c>
      <c r="IE579" s="22" t="s">
        <v>47</v>
      </c>
      <c r="IF579" s="22"/>
      <c r="IG579" s="22"/>
      <c r="IH579" s="22"/>
      <c r="II579" s="22"/>
    </row>
    <row r="580" spans="1:243" s="21" customFormat="1" ht="78.75">
      <c r="A580" s="60">
        <v>16.45</v>
      </c>
      <c r="B580" s="61" t="s">
        <v>525</v>
      </c>
      <c r="C580" s="34"/>
      <c r="D580" s="71"/>
      <c r="E580" s="71"/>
      <c r="F580" s="71"/>
      <c r="G580" s="71"/>
      <c r="H580" s="71"/>
      <c r="I580" s="71"/>
      <c r="J580" s="71"/>
      <c r="K580" s="71"/>
      <c r="L580" s="71"/>
      <c r="M580" s="71"/>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c r="BB580" s="72"/>
      <c r="BC580" s="72"/>
      <c r="IA580" s="21">
        <v>16.45</v>
      </c>
      <c r="IB580" s="21" t="s">
        <v>525</v>
      </c>
      <c r="IE580" s="22"/>
      <c r="IF580" s="22"/>
      <c r="IG580" s="22"/>
      <c r="IH580" s="22"/>
      <c r="II580" s="22"/>
    </row>
    <row r="581" spans="1:243" s="21" customFormat="1" ht="28.5">
      <c r="A581" s="60">
        <v>16.46</v>
      </c>
      <c r="B581" s="61" t="s">
        <v>526</v>
      </c>
      <c r="C581" s="34"/>
      <c r="D581" s="34">
        <v>5</v>
      </c>
      <c r="E581" s="62" t="s">
        <v>44</v>
      </c>
      <c r="F581" s="65">
        <v>13.33</v>
      </c>
      <c r="G581" s="46"/>
      <c r="H581" s="40"/>
      <c r="I581" s="41" t="s">
        <v>33</v>
      </c>
      <c r="J581" s="42">
        <f t="shared" si="57"/>
        <v>1</v>
      </c>
      <c r="K581" s="40" t="s">
        <v>34</v>
      </c>
      <c r="L581" s="40" t="s">
        <v>4</v>
      </c>
      <c r="M581" s="43"/>
      <c r="N581" s="52"/>
      <c r="O581" s="52"/>
      <c r="P581" s="53"/>
      <c r="Q581" s="52"/>
      <c r="R581" s="52"/>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5">
        <f t="shared" si="58"/>
        <v>66.65</v>
      </c>
      <c r="BB581" s="54">
        <f t="shared" si="59"/>
        <v>66.65</v>
      </c>
      <c r="BC581" s="59" t="str">
        <f t="shared" si="60"/>
        <v>INR  Sixty Six and Paise Sixty Five Only</v>
      </c>
      <c r="IA581" s="21">
        <v>16.46</v>
      </c>
      <c r="IB581" s="21" t="s">
        <v>526</v>
      </c>
      <c r="ID581" s="21">
        <v>5</v>
      </c>
      <c r="IE581" s="22" t="s">
        <v>44</v>
      </c>
      <c r="IF581" s="22"/>
      <c r="IG581" s="22"/>
      <c r="IH581" s="22"/>
      <c r="II581" s="22"/>
    </row>
    <row r="582" spans="1:243" s="21" customFormat="1" ht="28.5">
      <c r="A582" s="60">
        <v>16.47</v>
      </c>
      <c r="B582" s="61" t="s">
        <v>527</v>
      </c>
      <c r="C582" s="34"/>
      <c r="D582" s="34">
        <v>5</v>
      </c>
      <c r="E582" s="62" t="s">
        <v>44</v>
      </c>
      <c r="F582" s="65">
        <v>15.91</v>
      </c>
      <c r="G582" s="46"/>
      <c r="H582" s="40"/>
      <c r="I582" s="41" t="s">
        <v>33</v>
      </c>
      <c r="J582" s="42">
        <f t="shared" si="57"/>
        <v>1</v>
      </c>
      <c r="K582" s="40" t="s">
        <v>34</v>
      </c>
      <c r="L582" s="40" t="s">
        <v>4</v>
      </c>
      <c r="M582" s="43"/>
      <c r="N582" s="52"/>
      <c r="O582" s="52"/>
      <c r="P582" s="53"/>
      <c r="Q582" s="52"/>
      <c r="R582" s="52"/>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c r="BA582" s="55">
        <f t="shared" si="58"/>
        <v>79.55</v>
      </c>
      <c r="BB582" s="54">
        <f t="shared" si="59"/>
        <v>79.55</v>
      </c>
      <c r="BC582" s="59" t="str">
        <f t="shared" si="60"/>
        <v>INR  Seventy Nine and Paise Fifty Five Only</v>
      </c>
      <c r="IA582" s="21">
        <v>16.47</v>
      </c>
      <c r="IB582" s="21" t="s">
        <v>527</v>
      </c>
      <c r="ID582" s="21">
        <v>5</v>
      </c>
      <c r="IE582" s="22" t="s">
        <v>44</v>
      </c>
      <c r="IF582" s="22"/>
      <c r="IG582" s="22"/>
      <c r="IH582" s="22"/>
      <c r="II582" s="22"/>
    </row>
    <row r="583" spans="1:243" s="21" customFormat="1" ht="28.5">
      <c r="A583" s="60">
        <v>16.48</v>
      </c>
      <c r="B583" s="61" t="s">
        <v>528</v>
      </c>
      <c r="C583" s="34"/>
      <c r="D583" s="34">
        <v>1</v>
      </c>
      <c r="E583" s="62" t="s">
        <v>44</v>
      </c>
      <c r="F583" s="65">
        <v>20.78</v>
      </c>
      <c r="G583" s="46"/>
      <c r="H583" s="40"/>
      <c r="I583" s="41" t="s">
        <v>33</v>
      </c>
      <c r="J583" s="42">
        <f t="shared" si="57"/>
        <v>1</v>
      </c>
      <c r="K583" s="40" t="s">
        <v>34</v>
      </c>
      <c r="L583" s="40" t="s">
        <v>4</v>
      </c>
      <c r="M583" s="43"/>
      <c r="N583" s="52"/>
      <c r="O583" s="52"/>
      <c r="P583" s="53"/>
      <c r="Q583" s="52"/>
      <c r="R583" s="52"/>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53"/>
      <c r="AY583" s="53"/>
      <c r="AZ583" s="53"/>
      <c r="BA583" s="55">
        <f t="shared" si="58"/>
        <v>20.78</v>
      </c>
      <c r="BB583" s="54">
        <f t="shared" si="59"/>
        <v>20.78</v>
      </c>
      <c r="BC583" s="59" t="str">
        <f t="shared" si="60"/>
        <v>INR  Twenty and Paise Seventy Eight Only</v>
      </c>
      <c r="IA583" s="21">
        <v>16.48</v>
      </c>
      <c r="IB583" s="21" t="s">
        <v>528</v>
      </c>
      <c r="ID583" s="21">
        <v>1</v>
      </c>
      <c r="IE583" s="22" t="s">
        <v>44</v>
      </c>
      <c r="IF583" s="22"/>
      <c r="IG583" s="22"/>
      <c r="IH583" s="22"/>
      <c r="II583" s="22"/>
    </row>
    <row r="584" spans="1:243" s="21" customFormat="1" ht="28.5">
      <c r="A584" s="60">
        <v>16.49</v>
      </c>
      <c r="B584" s="61" t="s">
        <v>529</v>
      </c>
      <c r="C584" s="34"/>
      <c r="D584" s="34">
        <v>1</v>
      </c>
      <c r="E584" s="62" t="s">
        <v>44</v>
      </c>
      <c r="F584" s="65">
        <v>24.9</v>
      </c>
      <c r="G584" s="46"/>
      <c r="H584" s="40"/>
      <c r="I584" s="41" t="s">
        <v>33</v>
      </c>
      <c r="J584" s="42">
        <f t="shared" si="57"/>
        <v>1</v>
      </c>
      <c r="K584" s="40" t="s">
        <v>34</v>
      </c>
      <c r="L584" s="40" t="s">
        <v>4</v>
      </c>
      <c r="M584" s="43"/>
      <c r="N584" s="52"/>
      <c r="O584" s="52"/>
      <c r="P584" s="53"/>
      <c r="Q584" s="52"/>
      <c r="R584" s="52"/>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5">
        <f t="shared" si="58"/>
        <v>24.9</v>
      </c>
      <c r="BB584" s="54">
        <f t="shared" si="59"/>
        <v>24.9</v>
      </c>
      <c r="BC584" s="59" t="str">
        <f t="shared" si="60"/>
        <v>INR  Twenty Four and Paise Ninety Only</v>
      </c>
      <c r="IA584" s="21">
        <v>16.49</v>
      </c>
      <c r="IB584" s="21" t="s">
        <v>529</v>
      </c>
      <c r="ID584" s="21">
        <v>1</v>
      </c>
      <c r="IE584" s="22" t="s">
        <v>44</v>
      </c>
      <c r="IF584" s="22"/>
      <c r="IG584" s="22"/>
      <c r="IH584" s="22"/>
      <c r="II584" s="22"/>
    </row>
    <row r="585" spans="1:243" s="21" customFormat="1" ht="47.25">
      <c r="A585" s="63">
        <v>16.5</v>
      </c>
      <c r="B585" s="61" t="s">
        <v>530</v>
      </c>
      <c r="C585" s="34"/>
      <c r="D585" s="71"/>
      <c r="E585" s="71"/>
      <c r="F585" s="71"/>
      <c r="G585" s="71"/>
      <c r="H585" s="71"/>
      <c r="I585" s="71"/>
      <c r="J585" s="71"/>
      <c r="K585" s="71"/>
      <c r="L585" s="71"/>
      <c r="M585" s="71"/>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c r="AV585" s="72"/>
      <c r="AW585" s="72"/>
      <c r="AX585" s="72"/>
      <c r="AY585" s="72"/>
      <c r="AZ585" s="72"/>
      <c r="BA585" s="72"/>
      <c r="BB585" s="72"/>
      <c r="BC585" s="72"/>
      <c r="IA585" s="21">
        <v>16.5</v>
      </c>
      <c r="IB585" s="21" t="s">
        <v>530</v>
      </c>
      <c r="IE585" s="22"/>
      <c r="IF585" s="22"/>
      <c r="IG585" s="22"/>
      <c r="IH585" s="22"/>
      <c r="II585" s="22"/>
    </row>
    <row r="586" spans="1:243" s="21" customFormat="1" ht="28.5">
      <c r="A586" s="60">
        <v>16.51</v>
      </c>
      <c r="B586" s="61" t="s">
        <v>526</v>
      </c>
      <c r="C586" s="34"/>
      <c r="D586" s="34">
        <v>5</v>
      </c>
      <c r="E586" s="62" t="s">
        <v>44</v>
      </c>
      <c r="F586" s="65">
        <v>8.15</v>
      </c>
      <c r="G586" s="46"/>
      <c r="H586" s="40"/>
      <c r="I586" s="41" t="s">
        <v>33</v>
      </c>
      <c r="J586" s="42">
        <f t="shared" si="57"/>
        <v>1</v>
      </c>
      <c r="K586" s="40" t="s">
        <v>34</v>
      </c>
      <c r="L586" s="40" t="s">
        <v>4</v>
      </c>
      <c r="M586" s="43"/>
      <c r="N586" s="52"/>
      <c r="O586" s="52"/>
      <c r="P586" s="53"/>
      <c r="Q586" s="52"/>
      <c r="R586" s="52"/>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5">
        <f t="shared" si="58"/>
        <v>40.75</v>
      </c>
      <c r="BB586" s="54">
        <f t="shared" si="59"/>
        <v>40.75</v>
      </c>
      <c r="BC586" s="59" t="str">
        <f t="shared" si="60"/>
        <v>INR  Forty and Paise Seventy Five Only</v>
      </c>
      <c r="IA586" s="21">
        <v>16.51</v>
      </c>
      <c r="IB586" s="21" t="s">
        <v>526</v>
      </c>
      <c r="ID586" s="21">
        <v>5</v>
      </c>
      <c r="IE586" s="22" t="s">
        <v>44</v>
      </c>
      <c r="IF586" s="22"/>
      <c r="IG586" s="22"/>
      <c r="IH586" s="22"/>
      <c r="II586" s="22"/>
    </row>
    <row r="587" spans="1:243" s="21" customFormat="1" ht="28.5">
      <c r="A587" s="60">
        <v>16.52</v>
      </c>
      <c r="B587" s="61" t="s">
        <v>527</v>
      </c>
      <c r="C587" s="34"/>
      <c r="D587" s="34">
        <v>5</v>
      </c>
      <c r="E587" s="62" t="s">
        <v>44</v>
      </c>
      <c r="F587" s="65">
        <v>9.73</v>
      </c>
      <c r="G587" s="46"/>
      <c r="H587" s="40"/>
      <c r="I587" s="41" t="s">
        <v>33</v>
      </c>
      <c r="J587" s="42">
        <f t="shared" si="57"/>
        <v>1</v>
      </c>
      <c r="K587" s="40" t="s">
        <v>34</v>
      </c>
      <c r="L587" s="40" t="s">
        <v>4</v>
      </c>
      <c r="M587" s="43"/>
      <c r="N587" s="52"/>
      <c r="O587" s="52"/>
      <c r="P587" s="53"/>
      <c r="Q587" s="52"/>
      <c r="R587" s="52"/>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5">
        <f t="shared" si="58"/>
        <v>48.65</v>
      </c>
      <c r="BB587" s="54">
        <f t="shared" si="59"/>
        <v>48.65</v>
      </c>
      <c r="BC587" s="59" t="str">
        <f t="shared" si="60"/>
        <v>INR  Forty Eight and Paise Sixty Five Only</v>
      </c>
      <c r="IA587" s="21">
        <v>16.52</v>
      </c>
      <c r="IB587" s="21" t="s">
        <v>527</v>
      </c>
      <c r="ID587" s="21">
        <v>5</v>
      </c>
      <c r="IE587" s="22" t="s">
        <v>44</v>
      </c>
      <c r="IF587" s="22"/>
      <c r="IG587" s="22"/>
      <c r="IH587" s="22"/>
      <c r="II587" s="22"/>
    </row>
    <row r="588" spans="1:243" s="21" customFormat="1" ht="28.5">
      <c r="A588" s="60">
        <v>16.53</v>
      </c>
      <c r="B588" s="61" t="s">
        <v>528</v>
      </c>
      <c r="C588" s="34"/>
      <c r="D588" s="34">
        <v>5</v>
      </c>
      <c r="E588" s="62" t="s">
        <v>44</v>
      </c>
      <c r="F588" s="65">
        <v>12.41</v>
      </c>
      <c r="G588" s="46"/>
      <c r="H588" s="40"/>
      <c r="I588" s="41" t="s">
        <v>33</v>
      </c>
      <c r="J588" s="42">
        <f t="shared" si="57"/>
        <v>1</v>
      </c>
      <c r="K588" s="40" t="s">
        <v>34</v>
      </c>
      <c r="L588" s="40" t="s">
        <v>4</v>
      </c>
      <c r="M588" s="43"/>
      <c r="N588" s="52"/>
      <c r="O588" s="52"/>
      <c r="P588" s="53"/>
      <c r="Q588" s="52"/>
      <c r="R588" s="52"/>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5">
        <f t="shared" si="58"/>
        <v>62.05</v>
      </c>
      <c r="BB588" s="54">
        <f t="shared" si="59"/>
        <v>62.05</v>
      </c>
      <c r="BC588" s="59" t="str">
        <f t="shared" si="60"/>
        <v>INR  Sixty Two and Paise Five Only</v>
      </c>
      <c r="IA588" s="21">
        <v>16.53</v>
      </c>
      <c r="IB588" s="21" t="s">
        <v>528</v>
      </c>
      <c r="ID588" s="21">
        <v>5</v>
      </c>
      <c r="IE588" s="22" t="s">
        <v>44</v>
      </c>
      <c r="IF588" s="22"/>
      <c r="IG588" s="22"/>
      <c r="IH588" s="22"/>
      <c r="II588" s="22"/>
    </row>
    <row r="589" spans="1:243" s="21" customFormat="1" ht="28.5">
      <c r="A589" s="60">
        <v>16.54</v>
      </c>
      <c r="B589" s="61" t="s">
        <v>529</v>
      </c>
      <c r="C589" s="34"/>
      <c r="D589" s="34">
        <v>5</v>
      </c>
      <c r="E589" s="62" t="s">
        <v>44</v>
      </c>
      <c r="F589" s="65">
        <v>14.95</v>
      </c>
      <c r="G589" s="46"/>
      <c r="H589" s="40"/>
      <c r="I589" s="41" t="s">
        <v>33</v>
      </c>
      <c r="J589" s="42">
        <f t="shared" si="57"/>
        <v>1</v>
      </c>
      <c r="K589" s="40" t="s">
        <v>34</v>
      </c>
      <c r="L589" s="40" t="s">
        <v>4</v>
      </c>
      <c r="M589" s="43"/>
      <c r="N589" s="52"/>
      <c r="O589" s="52"/>
      <c r="P589" s="53"/>
      <c r="Q589" s="52"/>
      <c r="R589" s="52"/>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53"/>
      <c r="AY589" s="53"/>
      <c r="AZ589" s="53"/>
      <c r="BA589" s="55">
        <f t="shared" si="58"/>
        <v>74.75</v>
      </c>
      <c r="BB589" s="54">
        <f t="shared" si="59"/>
        <v>74.75</v>
      </c>
      <c r="BC589" s="59" t="str">
        <f t="shared" si="60"/>
        <v>INR  Seventy Four and Paise Seventy Five Only</v>
      </c>
      <c r="IA589" s="21">
        <v>16.54</v>
      </c>
      <c r="IB589" s="21" t="s">
        <v>529</v>
      </c>
      <c r="ID589" s="21">
        <v>5</v>
      </c>
      <c r="IE589" s="22" t="s">
        <v>44</v>
      </c>
      <c r="IF589" s="22"/>
      <c r="IG589" s="22"/>
      <c r="IH589" s="22"/>
      <c r="II589" s="22"/>
    </row>
    <row r="590" spans="1:243" s="21" customFormat="1" ht="47.25">
      <c r="A590" s="60">
        <v>16.55</v>
      </c>
      <c r="B590" s="61" t="s">
        <v>531</v>
      </c>
      <c r="C590" s="34"/>
      <c r="D590" s="71"/>
      <c r="E590" s="71"/>
      <c r="F590" s="71"/>
      <c r="G590" s="71"/>
      <c r="H590" s="71"/>
      <c r="I590" s="71"/>
      <c r="J590" s="71"/>
      <c r="K590" s="71"/>
      <c r="L590" s="71"/>
      <c r="M590" s="71"/>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c r="AV590" s="72"/>
      <c r="AW590" s="72"/>
      <c r="AX590" s="72"/>
      <c r="AY590" s="72"/>
      <c r="AZ590" s="72"/>
      <c r="BA590" s="72"/>
      <c r="BB590" s="72"/>
      <c r="BC590" s="72"/>
      <c r="IA590" s="21">
        <v>16.55</v>
      </c>
      <c r="IB590" s="21" t="s">
        <v>531</v>
      </c>
      <c r="IE590" s="22"/>
      <c r="IF590" s="22"/>
      <c r="IG590" s="22"/>
      <c r="IH590" s="22"/>
      <c r="II590" s="22"/>
    </row>
    <row r="591" spans="1:243" s="21" customFormat="1" ht="28.5">
      <c r="A591" s="60">
        <v>16.56</v>
      </c>
      <c r="B591" s="61" t="s">
        <v>526</v>
      </c>
      <c r="C591" s="34"/>
      <c r="D591" s="34">
        <v>5</v>
      </c>
      <c r="E591" s="62" t="s">
        <v>44</v>
      </c>
      <c r="F591" s="65">
        <v>125.03</v>
      </c>
      <c r="G591" s="46"/>
      <c r="H591" s="40"/>
      <c r="I591" s="41" t="s">
        <v>33</v>
      </c>
      <c r="J591" s="42">
        <f t="shared" si="57"/>
        <v>1</v>
      </c>
      <c r="K591" s="40" t="s">
        <v>34</v>
      </c>
      <c r="L591" s="40" t="s">
        <v>4</v>
      </c>
      <c r="M591" s="43"/>
      <c r="N591" s="52"/>
      <c r="O591" s="52"/>
      <c r="P591" s="53"/>
      <c r="Q591" s="52"/>
      <c r="R591" s="52"/>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3"/>
      <c r="BA591" s="55">
        <f t="shared" si="58"/>
        <v>625.15</v>
      </c>
      <c r="BB591" s="54">
        <f t="shared" si="59"/>
        <v>625.15</v>
      </c>
      <c r="BC591" s="59" t="str">
        <f t="shared" si="60"/>
        <v>INR  Six Hundred &amp; Twenty Five  and Paise Fifteen Only</v>
      </c>
      <c r="IA591" s="21">
        <v>16.56</v>
      </c>
      <c r="IB591" s="21" t="s">
        <v>526</v>
      </c>
      <c r="ID591" s="21">
        <v>5</v>
      </c>
      <c r="IE591" s="22" t="s">
        <v>44</v>
      </c>
      <c r="IF591" s="22"/>
      <c r="IG591" s="22"/>
      <c r="IH591" s="22"/>
      <c r="II591" s="22"/>
    </row>
    <row r="592" spans="1:243" s="21" customFormat="1" ht="28.5">
      <c r="A592" s="60">
        <v>16.57</v>
      </c>
      <c r="B592" s="61" t="s">
        <v>527</v>
      </c>
      <c r="C592" s="34"/>
      <c r="D592" s="34">
        <v>5</v>
      </c>
      <c r="E592" s="62" t="s">
        <v>44</v>
      </c>
      <c r="F592" s="65">
        <v>126.74</v>
      </c>
      <c r="G592" s="46"/>
      <c r="H592" s="40"/>
      <c r="I592" s="41" t="s">
        <v>33</v>
      </c>
      <c r="J592" s="42">
        <f t="shared" si="57"/>
        <v>1</v>
      </c>
      <c r="K592" s="40" t="s">
        <v>34</v>
      </c>
      <c r="L592" s="40" t="s">
        <v>4</v>
      </c>
      <c r="M592" s="43"/>
      <c r="N592" s="52"/>
      <c r="O592" s="52"/>
      <c r="P592" s="53"/>
      <c r="Q592" s="52"/>
      <c r="R592" s="52"/>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5">
        <f t="shared" si="58"/>
        <v>633.7</v>
      </c>
      <c r="BB592" s="54">
        <f t="shared" si="59"/>
        <v>633.7</v>
      </c>
      <c r="BC592" s="59" t="str">
        <f t="shared" si="60"/>
        <v>INR  Six Hundred &amp; Thirty Three  and Paise Seventy Only</v>
      </c>
      <c r="IA592" s="21">
        <v>16.57</v>
      </c>
      <c r="IB592" s="21" t="s">
        <v>527</v>
      </c>
      <c r="ID592" s="21">
        <v>5</v>
      </c>
      <c r="IE592" s="22" t="s">
        <v>44</v>
      </c>
      <c r="IF592" s="22"/>
      <c r="IG592" s="22"/>
      <c r="IH592" s="22"/>
      <c r="II592" s="22"/>
    </row>
    <row r="593" spans="1:243" s="21" customFormat="1" ht="28.5">
      <c r="A593" s="60">
        <v>16.58</v>
      </c>
      <c r="B593" s="61" t="s">
        <v>528</v>
      </c>
      <c r="C593" s="34"/>
      <c r="D593" s="34">
        <v>5</v>
      </c>
      <c r="E593" s="62" t="s">
        <v>44</v>
      </c>
      <c r="F593" s="65">
        <v>130.12</v>
      </c>
      <c r="G593" s="46"/>
      <c r="H593" s="40"/>
      <c r="I593" s="41" t="s">
        <v>33</v>
      </c>
      <c r="J593" s="42">
        <f t="shared" si="57"/>
        <v>1</v>
      </c>
      <c r="K593" s="40" t="s">
        <v>34</v>
      </c>
      <c r="L593" s="40" t="s">
        <v>4</v>
      </c>
      <c r="M593" s="43"/>
      <c r="N593" s="52"/>
      <c r="O593" s="52"/>
      <c r="P593" s="53"/>
      <c r="Q593" s="52"/>
      <c r="R593" s="52"/>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5">
        <f t="shared" si="58"/>
        <v>650.6</v>
      </c>
      <c r="BB593" s="54">
        <f t="shared" si="59"/>
        <v>650.6</v>
      </c>
      <c r="BC593" s="59" t="str">
        <f t="shared" si="60"/>
        <v>INR  Six Hundred &amp; Fifty  and Paise Sixty Only</v>
      </c>
      <c r="IA593" s="21">
        <v>16.58</v>
      </c>
      <c r="IB593" s="21" t="s">
        <v>528</v>
      </c>
      <c r="ID593" s="21">
        <v>5</v>
      </c>
      <c r="IE593" s="22" t="s">
        <v>44</v>
      </c>
      <c r="IF593" s="22"/>
      <c r="IG593" s="22"/>
      <c r="IH593" s="22"/>
      <c r="II593" s="22"/>
    </row>
    <row r="594" spans="1:243" s="21" customFormat="1" ht="28.5">
      <c r="A594" s="60">
        <v>16.59</v>
      </c>
      <c r="B594" s="61" t="s">
        <v>529</v>
      </c>
      <c r="C594" s="34"/>
      <c r="D594" s="34">
        <v>1</v>
      </c>
      <c r="E594" s="62" t="s">
        <v>44</v>
      </c>
      <c r="F594" s="65">
        <v>133.49</v>
      </c>
      <c r="G594" s="46"/>
      <c r="H594" s="40"/>
      <c r="I594" s="41" t="s">
        <v>33</v>
      </c>
      <c r="J594" s="42">
        <f t="shared" si="57"/>
        <v>1</v>
      </c>
      <c r="K594" s="40" t="s">
        <v>34</v>
      </c>
      <c r="L594" s="40" t="s">
        <v>4</v>
      </c>
      <c r="M594" s="43"/>
      <c r="N594" s="52"/>
      <c r="O594" s="52"/>
      <c r="P594" s="53"/>
      <c r="Q594" s="52"/>
      <c r="R594" s="52"/>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3"/>
      <c r="BA594" s="55">
        <f t="shared" si="58"/>
        <v>133.49</v>
      </c>
      <c r="BB594" s="54">
        <f t="shared" si="59"/>
        <v>133.49</v>
      </c>
      <c r="BC594" s="59" t="str">
        <f t="shared" si="60"/>
        <v>INR  One Hundred &amp; Thirty Three  and Paise Forty Nine Only</v>
      </c>
      <c r="IA594" s="21">
        <v>16.59</v>
      </c>
      <c r="IB594" s="21" t="s">
        <v>529</v>
      </c>
      <c r="ID594" s="21">
        <v>1</v>
      </c>
      <c r="IE594" s="22" t="s">
        <v>44</v>
      </c>
      <c r="IF594" s="22"/>
      <c r="IG594" s="22"/>
      <c r="IH594" s="22"/>
      <c r="II594" s="22"/>
    </row>
    <row r="595" spans="1:243" s="21" customFormat="1" ht="63">
      <c r="A595" s="63">
        <v>16.6</v>
      </c>
      <c r="B595" s="61" t="s">
        <v>532</v>
      </c>
      <c r="C595" s="34"/>
      <c r="D595" s="71"/>
      <c r="E595" s="71"/>
      <c r="F595" s="71"/>
      <c r="G595" s="71"/>
      <c r="H595" s="71"/>
      <c r="I595" s="71"/>
      <c r="J595" s="71"/>
      <c r="K595" s="71"/>
      <c r="L595" s="71"/>
      <c r="M595" s="71"/>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c r="AV595" s="72"/>
      <c r="AW595" s="72"/>
      <c r="AX595" s="72"/>
      <c r="AY595" s="72"/>
      <c r="AZ595" s="72"/>
      <c r="BA595" s="72"/>
      <c r="BB595" s="72"/>
      <c r="BC595" s="72"/>
      <c r="IA595" s="21">
        <v>16.6</v>
      </c>
      <c r="IB595" s="21" t="s">
        <v>532</v>
      </c>
      <c r="IE595" s="22"/>
      <c r="IF595" s="22"/>
      <c r="IG595" s="22"/>
      <c r="IH595" s="22"/>
      <c r="II595" s="22"/>
    </row>
    <row r="596" spans="1:243" s="21" customFormat="1" ht="28.5">
      <c r="A596" s="60">
        <v>16.61</v>
      </c>
      <c r="B596" s="61" t="s">
        <v>512</v>
      </c>
      <c r="C596" s="34"/>
      <c r="D596" s="34">
        <v>2</v>
      </c>
      <c r="E596" s="62" t="s">
        <v>47</v>
      </c>
      <c r="F596" s="65">
        <v>206.71</v>
      </c>
      <c r="G596" s="46"/>
      <c r="H596" s="40"/>
      <c r="I596" s="41" t="s">
        <v>33</v>
      </c>
      <c r="J596" s="42">
        <f t="shared" si="57"/>
        <v>1</v>
      </c>
      <c r="K596" s="40" t="s">
        <v>34</v>
      </c>
      <c r="L596" s="40" t="s">
        <v>4</v>
      </c>
      <c r="M596" s="43"/>
      <c r="N596" s="52"/>
      <c r="O596" s="52"/>
      <c r="P596" s="53"/>
      <c r="Q596" s="52"/>
      <c r="R596" s="52"/>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3"/>
      <c r="BA596" s="55">
        <f t="shared" si="58"/>
        <v>413.42</v>
      </c>
      <c r="BB596" s="54">
        <f t="shared" si="59"/>
        <v>413.42</v>
      </c>
      <c r="BC596" s="59" t="str">
        <f t="shared" si="60"/>
        <v>INR  Four Hundred &amp; Thirteen  and Paise Forty Two Only</v>
      </c>
      <c r="IA596" s="21">
        <v>16.61</v>
      </c>
      <c r="IB596" s="21" t="s">
        <v>512</v>
      </c>
      <c r="ID596" s="21">
        <v>2</v>
      </c>
      <c r="IE596" s="22" t="s">
        <v>47</v>
      </c>
      <c r="IF596" s="22"/>
      <c r="IG596" s="22"/>
      <c r="IH596" s="22"/>
      <c r="II596" s="22"/>
    </row>
    <row r="597" spans="1:243" s="21" customFormat="1" ht="28.5">
      <c r="A597" s="60">
        <v>16.62</v>
      </c>
      <c r="B597" s="61" t="s">
        <v>516</v>
      </c>
      <c r="C597" s="34"/>
      <c r="D597" s="34">
        <v>2</v>
      </c>
      <c r="E597" s="62" t="s">
        <v>47</v>
      </c>
      <c r="F597" s="65">
        <v>228.98</v>
      </c>
      <c r="G597" s="46"/>
      <c r="H597" s="40"/>
      <c r="I597" s="41" t="s">
        <v>33</v>
      </c>
      <c r="J597" s="42">
        <f t="shared" si="57"/>
        <v>1</v>
      </c>
      <c r="K597" s="40" t="s">
        <v>34</v>
      </c>
      <c r="L597" s="40" t="s">
        <v>4</v>
      </c>
      <c r="M597" s="43"/>
      <c r="N597" s="52"/>
      <c r="O597" s="52"/>
      <c r="P597" s="53"/>
      <c r="Q597" s="52"/>
      <c r="R597" s="52"/>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3"/>
      <c r="BA597" s="55">
        <f t="shared" si="58"/>
        <v>457.96</v>
      </c>
      <c r="BB597" s="54">
        <f t="shared" si="59"/>
        <v>457.96</v>
      </c>
      <c r="BC597" s="59" t="str">
        <f t="shared" si="60"/>
        <v>INR  Four Hundred &amp; Fifty Seven  and Paise Ninety Six Only</v>
      </c>
      <c r="IA597" s="21">
        <v>16.62</v>
      </c>
      <c r="IB597" s="21" t="s">
        <v>516</v>
      </c>
      <c r="ID597" s="21">
        <v>2</v>
      </c>
      <c r="IE597" s="22" t="s">
        <v>47</v>
      </c>
      <c r="IF597" s="22"/>
      <c r="IG597" s="22"/>
      <c r="IH597" s="22"/>
      <c r="II597" s="22"/>
    </row>
    <row r="598" spans="1:243" s="21" customFormat="1" ht="28.5">
      <c r="A598" s="60">
        <v>16.63</v>
      </c>
      <c r="B598" s="61" t="s">
        <v>515</v>
      </c>
      <c r="C598" s="34"/>
      <c r="D598" s="34">
        <v>1</v>
      </c>
      <c r="E598" s="62" t="s">
        <v>47</v>
      </c>
      <c r="F598" s="65">
        <v>298.2</v>
      </c>
      <c r="G598" s="46"/>
      <c r="H598" s="40"/>
      <c r="I598" s="41" t="s">
        <v>33</v>
      </c>
      <c r="J598" s="42">
        <f t="shared" si="57"/>
        <v>1</v>
      </c>
      <c r="K598" s="40" t="s">
        <v>34</v>
      </c>
      <c r="L598" s="40" t="s">
        <v>4</v>
      </c>
      <c r="M598" s="43"/>
      <c r="N598" s="52"/>
      <c r="O598" s="52"/>
      <c r="P598" s="53"/>
      <c r="Q598" s="52"/>
      <c r="R598" s="52"/>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53"/>
      <c r="AY598" s="53"/>
      <c r="AZ598" s="53"/>
      <c r="BA598" s="55">
        <f t="shared" si="58"/>
        <v>298.2</v>
      </c>
      <c r="BB598" s="54">
        <f t="shared" si="59"/>
        <v>298.2</v>
      </c>
      <c r="BC598" s="59" t="str">
        <f t="shared" si="60"/>
        <v>INR  Two Hundred &amp; Ninety Eight  and Paise Twenty Only</v>
      </c>
      <c r="IA598" s="21">
        <v>16.63</v>
      </c>
      <c r="IB598" s="21" t="s">
        <v>515</v>
      </c>
      <c r="ID598" s="21">
        <v>1</v>
      </c>
      <c r="IE598" s="22" t="s">
        <v>47</v>
      </c>
      <c r="IF598" s="22"/>
      <c r="IG598" s="22"/>
      <c r="IH598" s="22"/>
      <c r="II598" s="22"/>
    </row>
    <row r="599" spans="1:243" s="21" customFormat="1" ht="110.25">
      <c r="A599" s="60">
        <v>16.64</v>
      </c>
      <c r="B599" s="61" t="s">
        <v>533</v>
      </c>
      <c r="C599" s="34"/>
      <c r="D599" s="71"/>
      <c r="E599" s="71"/>
      <c r="F599" s="71"/>
      <c r="G599" s="71"/>
      <c r="H599" s="71"/>
      <c r="I599" s="71"/>
      <c r="J599" s="71"/>
      <c r="K599" s="71"/>
      <c r="L599" s="71"/>
      <c r="M599" s="71"/>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c r="BB599" s="72"/>
      <c r="BC599" s="72"/>
      <c r="IA599" s="21">
        <v>16.64</v>
      </c>
      <c r="IB599" s="21" t="s">
        <v>533</v>
      </c>
      <c r="IE599" s="22"/>
      <c r="IF599" s="22"/>
      <c r="IG599" s="22"/>
      <c r="IH599" s="22"/>
      <c r="II599" s="22"/>
    </row>
    <row r="600" spans="1:243" s="21" customFormat="1" ht="28.5">
      <c r="A600" s="60">
        <v>16.65</v>
      </c>
      <c r="B600" s="61" t="s">
        <v>512</v>
      </c>
      <c r="C600" s="34"/>
      <c r="D600" s="34">
        <v>1</v>
      </c>
      <c r="E600" s="62" t="s">
        <v>47</v>
      </c>
      <c r="F600" s="65">
        <v>541.17</v>
      </c>
      <c r="G600" s="46"/>
      <c r="H600" s="40"/>
      <c r="I600" s="41" t="s">
        <v>33</v>
      </c>
      <c r="J600" s="42">
        <f t="shared" si="57"/>
        <v>1</v>
      </c>
      <c r="K600" s="40" t="s">
        <v>34</v>
      </c>
      <c r="L600" s="40" t="s">
        <v>4</v>
      </c>
      <c r="M600" s="43"/>
      <c r="N600" s="52"/>
      <c r="O600" s="52"/>
      <c r="P600" s="53"/>
      <c r="Q600" s="52"/>
      <c r="R600" s="52"/>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53"/>
      <c r="AY600" s="53"/>
      <c r="AZ600" s="53"/>
      <c r="BA600" s="55">
        <f t="shared" si="58"/>
        <v>541.17</v>
      </c>
      <c r="BB600" s="54">
        <f t="shared" si="59"/>
        <v>541.17</v>
      </c>
      <c r="BC600" s="59" t="str">
        <f t="shared" si="60"/>
        <v>INR  Five Hundred &amp; Forty One  and Paise Seventeen Only</v>
      </c>
      <c r="IA600" s="21">
        <v>16.65</v>
      </c>
      <c r="IB600" s="21" t="s">
        <v>512</v>
      </c>
      <c r="ID600" s="21">
        <v>1</v>
      </c>
      <c r="IE600" s="22" t="s">
        <v>47</v>
      </c>
      <c r="IF600" s="22"/>
      <c r="IG600" s="22"/>
      <c r="IH600" s="22"/>
      <c r="II600" s="22"/>
    </row>
    <row r="601" spans="1:243" s="21" customFormat="1" ht="28.5">
      <c r="A601" s="60">
        <v>16.66</v>
      </c>
      <c r="B601" s="61" t="s">
        <v>516</v>
      </c>
      <c r="C601" s="34"/>
      <c r="D601" s="34">
        <v>1</v>
      </c>
      <c r="E601" s="62" t="s">
        <v>47</v>
      </c>
      <c r="F601" s="65">
        <v>563.48</v>
      </c>
      <c r="G601" s="46"/>
      <c r="H601" s="40"/>
      <c r="I601" s="41" t="s">
        <v>33</v>
      </c>
      <c r="J601" s="42">
        <f t="shared" si="57"/>
        <v>1</v>
      </c>
      <c r="K601" s="40" t="s">
        <v>34</v>
      </c>
      <c r="L601" s="40" t="s">
        <v>4</v>
      </c>
      <c r="M601" s="43"/>
      <c r="N601" s="52"/>
      <c r="O601" s="52"/>
      <c r="P601" s="53"/>
      <c r="Q601" s="52"/>
      <c r="R601" s="52"/>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3"/>
      <c r="BA601" s="55">
        <f t="shared" si="58"/>
        <v>563.48</v>
      </c>
      <c r="BB601" s="54">
        <f t="shared" si="59"/>
        <v>563.48</v>
      </c>
      <c r="BC601" s="59" t="str">
        <f t="shared" si="60"/>
        <v>INR  Five Hundred &amp; Sixty Three  and Paise Forty Eight Only</v>
      </c>
      <c r="IA601" s="21">
        <v>16.66</v>
      </c>
      <c r="IB601" s="21" t="s">
        <v>516</v>
      </c>
      <c r="ID601" s="21">
        <v>1</v>
      </c>
      <c r="IE601" s="22" t="s">
        <v>47</v>
      </c>
      <c r="IF601" s="22"/>
      <c r="IG601" s="22"/>
      <c r="IH601" s="22"/>
      <c r="II601" s="22"/>
    </row>
    <row r="602" spans="1:243" s="21" customFormat="1" ht="141.75">
      <c r="A602" s="60">
        <v>16.67</v>
      </c>
      <c r="B602" s="61" t="s">
        <v>534</v>
      </c>
      <c r="C602" s="34"/>
      <c r="D602" s="34">
        <v>2500</v>
      </c>
      <c r="E602" s="62" t="s">
        <v>646</v>
      </c>
      <c r="F602" s="65">
        <v>7.72</v>
      </c>
      <c r="G602" s="46"/>
      <c r="H602" s="40"/>
      <c r="I602" s="41" t="s">
        <v>33</v>
      </c>
      <c r="J602" s="42">
        <f t="shared" si="57"/>
        <v>1</v>
      </c>
      <c r="K602" s="40" t="s">
        <v>34</v>
      </c>
      <c r="L602" s="40" t="s">
        <v>4</v>
      </c>
      <c r="M602" s="43"/>
      <c r="N602" s="52"/>
      <c r="O602" s="52"/>
      <c r="P602" s="53"/>
      <c r="Q602" s="52"/>
      <c r="R602" s="52"/>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3"/>
      <c r="BA602" s="55">
        <f t="shared" si="58"/>
        <v>19300</v>
      </c>
      <c r="BB602" s="54">
        <f t="shared" si="59"/>
        <v>19300</v>
      </c>
      <c r="BC602" s="59" t="str">
        <f t="shared" si="60"/>
        <v>INR  Nineteen Thousand Three Hundred    Only</v>
      </c>
      <c r="IA602" s="21">
        <v>16.67</v>
      </c>
      <c r="IB602" s="21" t="s">
        <v>534</v>
      </c>
      <c r="ID602" s="21">
        <v>2500</v>
      </c>
      <c r="IE602" s="22" t="s">
        <v>646</v>
      </c>
      <c r="IF602" s="22"/>
      <c r="IG602" s="22"/>
      <c r="IH602" s="22"/>
      <c r="II602" s="22"/>
    </row>
    <row r="603" spans="1:243" s="21" customFormat="1" ht="47.25">
      <c r="A603" s="60">
        <v>16.68</v>
      </c>
      <c r="B603" s="61" t="s">
        <v>535</v>
      </c>
      <c r="C603" s="34"/>
      <c r="D603" s="71"/>
      <c r="E603" s="71"/>
      <c r="F603" s="71"/>
      <c r="G603" s="71"/>
      <c r="H603" s="71"/>
      <c r="I603" s="71"/>
      <c r="J603" s="71"/>
      <c r="K603" s="71"/>
      <c r="L603" s="71"/>
      <c r="M603" s="71"/>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IA603" s="21">
        <v>16.68</v>
      </c>
      <c r="IB603" s="21" t="s">
        <v>535</v>
      </c>
      <c r="IE603" s="22"/>
      <c r="IF603" s="22"/>
      <c r="IG603" s="22"/>
      <c r="IH603" s="22"/>
      <c r="II603" s="22"/>
    </row>
    <row r="604" spans="1:243" s="21" customFormat="1" ht="42.75">
      <c r="A604" s="60">
        <v>16.69</v>
      </c>
      <c r="B604" s="61" t="s">
        <v>512</v>
      </c>
      <c r="C604" s="34"/>
      <c r="D604" s="34">
        <v>5</v>
      </c>
      <c r="E604" s="62" t="s">
        <v>47</v>
      </c>
      <c r="F604" s="65">
        <v>367.34</v>
      </c>
      <c r="G604" s="46"/>
      <c r="H604" s="40"/>
      <c r="I604" s="41" t="s">
        <v>33</v>
      </c>
      <c r="J604" s="42">
        <f t="shared" si="57"/>
        <v>1</v>
      </c>
      <c r="K604" s="40" t="s">
        <v>34</v>
      </c>
      <c r="L604" s="40" t="s">
        <v>4</v>
      </c>
      <c r="M604" s="43"/>
      <c r="N604" s="52"/>
      <c r="O604" s="52"/>
      <c r="P604" s="53"/>
      <c r="Q604" s="52"/>
      <c r="R604" s="52"/>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3"/>
      <c r="BA604" s="55">
        <f t="shared" si="58"/>
        <v>1836.7</v>
      </c>
      <c r="BB604" s="54">
        <f t="shared" si="59"/>
        <v>1836.7</v>
      </c>
      <c r="BC604" s="59" t="str">
        <f t="shared" si="60"/>
        <v>INR  One Thousand Eight Hundred &amp; Thirty Six  and Paise Seventy Only</v>
      </c>
      <c r="IA604" s="21">
        <v>16.69</v>
      </c>
      <c r="IB604" s="21" t="s">
        <v>512</v>
      </c>
      <c r="ID604" s="21">
        <v>5</v>
      </c>
      <c r="IE604" s="22" t="s">
        <v>47</v>
      </c>
      <c r="IF604" s="22"/>
      <c r="IG604" s="22"/>
      <c r="IH604" s="22"/>
      <c r="II604" s="22"/>
    </row>
    <row r="605" spans="1:243" s="21" customFormat="1" ht="63">
      <c r="A605" s="63">
        <v>16.7</v>
      </c>
      <c r="B605" s="61" t="s">
        <v>536</v>
      </c>
      <c r="C605" s="34"/>
      <c r="D605" s="71"/>
      <c r="E605" s="71"/>
      <c r="F605" s="71"/>
      <c r="G605" s="71"/>
      <c r="H605" s="71"/>
      <c r="I605" s="71"/>
      <c r="J605" s="71"/>
      <c r="K605" s="71"/>
      <c r="L605" s="71"/>
      <c r="M605" s="71"/>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IA605" s="21">
        <v>16.7</v>
      </c>
      <c r="IB605" s="21" t="s">
        <v>536</v>
      </c>
      <c r="IE605" s="22"/>
      <c r="IF605" s="22"/>
      <c r="IG605" s="22"/>
      <c r="IH605" s="22"/>
      <c r="II605" s="22"/>
    </row>
    <row r="606" spans="1:243" s="21" customFormat="1" ht="42.75">
      <c r="A606" s="60">
        <v>16.71</v>
      </c>
      <c r="B606" s="61" t="s">
        <v>512</v>
      </c>
      <c r="C606" s="34"/>
      <c r="D606" s="34">
        <v>5</v>
      </c>
      <c r="E606" s="62" t="s">
        <v>47</v>
      </c>
      <c r="F606" s="65">
        <v>484.31</v>
      </c>
      <c r="G606" s="46"/>
      <c r="H606" s="40"/>
      <c r="I606" s="41" t="s">
        <v>33</v>
      </c>
      <c r="J606" s="42">
        <f t="shared" si="57"/>
        <v>1</v>
      </c>
      <c r="K606" s="40" t="s">
        <v>34</v>
      </c>
      <c r="L606" s="40" t="s">
        <v>4</v>
      </c>
      <c r="M606" s="43"/>
      <c r="N606" s="52"/>
      <c r="O606" s="52"/>
      <c r="P606" s="53"/>
      <c r="Q606" s="52"/>
      <c r="R606" s="52"/>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5">
        <f t="shared" si="58"/>
        <v>2421.55</v>
      </c>
      <c r="BB606" s="54">
        <f t="shared" si="59"/>
        <v>2421.55</v>
      </c>
      <c r="BC606" s="59" t="str">
        <f t="shared" si="60"/>
        <v>INR  Two Thousand Four Hundred &amp; Twenty One  and Paise Fifty Five Only</v>
      </c>
      <c r="IA606" s="21">
        <v>16.71</v>
      </c>
      <c r="IB606" s="21" t="s">
        <v>512</v>
      </c>
      <c r="ID606" s="21">
        <v>5</v>
      </c>
      <c r="IE606" s="22" t="s">
        <v>47</v>
      </c>
      <c r="IF606" s="22"/>
      <c r="IG606" s="22"/>
      <c r="IH606" s="22"/>
      <c r="II606" s="22"/>
    </row>
    <row r="607" spans="1:243" s="21" customFormat="1" ht="63">
      <c r="A607" s="60">
        <v>16.72</v>
      </c>
      <c r="B607" s="61" t="s">
        <v>537</v>
      </c>
      <c r="C607" s="34"/>
      <c r="D607" s="71"/>
      <c r="E607" s="71"/>
      <c r="F607" s="71"/>
      <c r="G607" s="71"/>
      <c r="H607" s="71"/>
      <c r="I607" s="71"/>
      <c r="J607" s="71"/>
      <c r="K607" s="71"/>
      <c r="L607" s="71"/>
      <c r="M607" s="71"/>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IA607" s="21">
        <v>16.72</v>
      </c>
      <c r="IB607" s="21" t="s">
        <v>537</v>
      </c>
      <c r="IE607" s="22"/>
      <c r="IF607" s="22"/>
      <c r="IG607" s="22"/>
      <c r="IH607" s="22"/>
      <c r="II607" s="22"/>
    </row>
    <row r="608" spans="1:243" s="21" customFormat="1" ht="42.75">
      <c r="A608" s="60">
        <v>16.73</v>
      </c>
      <c r="B608" s="61" t="s">
        <v>512</v>
      </c>
      <c r="C608" s="34"/>
      <c r="D608" s="34">
        <v>5</v>
      </c>
      <c r="E608" s="62" t="s">
        <v>47</v>
      </c>
      <c r="F608" s="65">
        <v>531.57</v>
      </c>
      <c r="G608" s="46"/>
      <c r="H608" s="40"/>
      <c r="I608" s="41" t="s">
        <v>33</v>
      </c>
      <c r="J608" s="42">
        <f t="shared" si="57"/>
        <v>1</v>
      </c>
      <c r="K608" s="40" t="s">
        <v>34</v>
      </c>
      <c r="L608" s="40" t="s">
        <v>4</v>
      </c>
      <c r="M608" s="43"/>
      <c r="N608" s="52"/>
      <c r="O608" s="52"/>
      <c r="P608" s="53"/>
      <c r="Q608" s="52"/>
      <c r="R608" s="52"/>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3"/>
      <c r="BA608" s="55">
        <f t="shared" si="58"/>
        <v>2657.85</v>
      </c>
      <c r="BB608" s="54">
        <f t="shared" si="59"/>
        <v>2657.85</v>
      </c>
      <c r="BC608" s="59" t="str">
        <f t="shared" si="60"/>
        <v>INR  Two Thousand Six Hundred &amp; Fifty Seven  and Paise Eighty Five Only</v>
      </c>
      <c r="IA608" s="21">
        <v>16.73</v>
      </c>
      <c r="IB608" s="21" t="s">
        <v>512</v>
      </c>
      <c r="ID608" s="21">
        <v>5</v>
      </c>
      <c r="IE608" s="22" t="s">
        <v>47</v>
      </c>
      <c r="IF608" s="22"/>
      <c r="IG608" s="22"/>
      <c r="IH608" s="22"/>
      <c r="II608" s="22"/>
    </row>
    <row r="609" spans="1:243" s="21" customFormat="1" ht="63">
      <c r="A609" s="60">
        <v>16.74</v>
      </c>
      <c r="B609" s="61" t="s">
        <v>538</v>
      </c>
      <c r="C609" s="34"/>
      <c r="D609" s="71"/>
      <c r="E609" s="71"/>
      <c r="F609" s="71"/>
      <c r="G609" s="71"/>
      <c r="H609" s="71"/>
      <c r="I609" s="71"/>
      <c r="J609" s="71"/>
      <c r="K609" s="71"/>
      <c r="L609" s="71"/>
      <c r="M609" s="71"/>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IA609" s="21">
        <v>16.74</v>
      </c>
      <c r="IB609" s="21" t="s">
        <v>538</v>
      </c>
      <c r="IE609" s="22"/>
      <c r="IF609" s="22"/>
      <c r="IG609" s="22"/>
      <c r="IH609" s="22"/>
      <c r="II609" s="22"/>
    </row>
    <row r="610" spans="1:243" s="21" customFormat="1" ht="42.75">
      <c r="A610" s="60">
        <v>16.75</v>
      </c>
      <c r="B610" s="61" t="s">
        <v>539</v>
      </c>
      <c r="C610" s="34"/>
      <c r="D610" s="34">
        <v>5</v>
      </c>
      <c r="E610" s="62" t="s">
        <v>47</v>
      </c>
      <c r="F610" s="65">
        <v>466.46</v>
      </c>
      <c r="G610" s="46"/>
      <c r="H610" s="40"/>
      <c r="I610" s="41" t="s">
        <v>33</v>
      </c>
      <c r="J610" s="42">
        <f t="shared" si="57"/>
        <v>1</v>
      </c>
      <c r="K610" s="40" t="s">
        <v>34</v>
      </c>
      <c r="L610" s="40" t="s">
        <v>4</v>
      </c>
      <c r="M610" s="43"/>
      <c r="N610" s="52"/>
      <c r="O610" s="52"/>
      <c r="P610" s="53"/>
      <c r="Q610" s="52"/>
      <c r="R610" s="52"/>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5">
        <f t="shared" si="58"/>
        <v>2332.3</v>
      </c>
      <c r="BB610" s="54">
        <f t="shared" si="59"/>
        <v>2332.3</v>
      </c>
      <c r="BC610" s="59" t="str">
        <f t="shared" si="60"/>
        <v>INR  Two Thousand Three Hundred &amp; Thirty Two  and Paise Thirty Only</v>
      </c>
      <c r="IA610" s="21">
        <v>16.75</v>
      </c>
      <c r="IB610" s="21" t="s">
        <v>539</v>
      </c>
      <c r="ID610" s="21">
        <v>5</v>
      </c>
      <c r="IE610" s="22" t="s">
        <v>47</v>
      </c>
      <c r="IF610" s="22"/>
      <c r="IG610" s="22"/>
      <c r="IH610" s="22"/>
      <c r="II610" s="22"/>
    </row>
    <row r="611" spans="1:243" s="21" customFormat="1" ht="63">
      <c r="A611" s="60">
        <v>16.76</v>
      </c>
      <c r="B611" s="61" t="s">
        <v>540</v>
      </c>
      <c r="C611" s="34"/>
      <c r="D611" s="34">
        <v>5</v>
      </c>
      <c r="E611" s="62" t="s">
        <v>47</v>
      </c>
      <c r="F611" s="65">
        <v>53.7</v>
      </c>
      <c r="G611" s="46"/>
      <c r="H611" s="40"/>
      <c r="I611" s="41" t="s">
        <v>33</v>
      </c>
      <c r="J611" s="42">
        <f t="shared" si="57"/>
        <v>1</v>
      </c>
      <c r="K611" s="40" t="s">
        <v>34</v>
      </c>
      <c r="L611" s="40" t="s">
        <v>4</v>
      </c>
      <c r="M611" s="43"/>
      <c r="N611" s="52"/>
      <c r="O611" s="52"/>
      <c r="P611" s="53"/>
      <c r="Q611" s="52"/>
      <c r="R611" s="52"/>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5">
        <f t="shared" si="58"/>
        <v>268.5</v>
      </c>
      <c r="BB611" s="54">
        <f t="shared" si="59"/>
        <v>268.5</v>
      </c>
      <c r="BC611" s="59" t="str">
        <f t="shared" si="60"/>
        <v>INR  Two Hundred &amp; Sixty Eight  and Paise Fifty Only</v>
      </c>
      <c r="IA611" s="21">
        <v>16.76</v>
      </c>
      <c r="IB611" s="21" t="s">
        <v>540</v>
      </c>
      <c r="ID611" s="21">
        <v>5</v>
      </c>
      <c r="IE611" s="22" t="s">
        <v>47</v>
      </c>
      <c r="IF611" s="22"/>
      <c r="IG611" s="22"/>
      <c r="IH611" s="22"/>
      <c r="II611" s="22"/>
    </row>
    <row r="612" spans="1:243" s="21" customFormat="1" ht="31.5">
      <c r="A612" s="60">
        <v>16.77</v>
      </c>
      <c r="B612" s="61" t="s">
        <v>541</v>
      </c>
      <c r="C612" s="34"/>
      <c r="D612" s="71"/>
      <c r="E612" s="71"/>
      <c r="F612" s="71"/>
      <c r="G612" s="71"/>
      <c r="H612" s="71"/>
      <c r="I612" s="71"/>
      <c r="J612" s="71"/>
      <c r="K612" s="71"/>
      <c r="L612" s="71"/>
      <c r="M612" s="71"/>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IA612" s="21">
        <v>16.77</v>
      </c>
      <c r="IB612" s="21" t="s">
        <v>541</v>
      </c>
      <c r="IE612" s="22"/>
      <c r="IF612" s="22"/>
      <c r="IG612" s="22"/>
      <c r="IH612" s="22"/>
      <c r="II612" s="22"/>
    </row>
    <row r="613" spans="1:243" s="21" customFormat="1" ht="42.75">
      <c r="A613" s="60">
        <v>16.78</v>
      </c>
      <c r="B613" s="61" t="s">
        <v>542</v>
      </c>
      <c r="C613" s="34"/>
      <c r="D613" s="34">
        <v>5</v>
      </c>
      <c r="E613" s="62" t="s">
        <v>47</v>
      </c>
      <c r="F613" s="65">
        <v>286.94</v>
      </c>
      <c r="G613" s="46"/>
      <c r="H613" s="40"/>
      <c r="I613" s="41" t="s">
        <v>33</v>
      </c>
      <c r="J613" s="42">
        <f t="shared" si="57"/>
        <v>1</v>
      </c>
      <c r="K613" s="40" t="s">
        <v>34</v>
      </c>
      <c r="L613" s="40" t="s">
        <v>4</v>
      </c>
      <c r="M613" s="43"/>
      <c r="N613" s="52"/>
      <c r="O613" s="52"/>
      <c r="P613" s="53"/>
      <c r="Q613" s="52"/>
      <c r="R613" s="52"/>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5">
        <f t="shared" si="58"/>
        <v>1434.7</v>
      </c>
      <c r="BB613" s="54">
        <f t="shared" si="59"/>
        <v>1434.7</v>
      </c>
      <c r="BC613" s="59" t="str">
        <f t="shared" si="60"/>
        <v>INR  One Thousand Four Hundred &amp; Thirty Four  and Paise Seventy Only</v>
      </c>
      <c r="IA613" s="21">
        <v>16.78</v>
      </c>
      <c r="IB613" s="21" t="s">
        <v>542</v>
      </c>
      <c r="ID613" s="21">
        <v>5</v>
      </c>
      <c r="IE613" s="22" t="s">
        <v>47</v>
      </c>
      <c r="IF613" s="22"/>
      <c r="IG613" s="22"/>
      <c r="IH613" s="22"/>
      <c r="II613" s="22"/>
    </row>
    <row r="614" spans="1:243" s="21" customFormat="1" ht="141.75">
      <c r="A614" s="60">
        <v>16.79</v>
      </c>
      <c r="B614" s="61" t="s">
        <v>543</v>
      </c>
      <c r="C614" s="34"/>
      <c r="D614" s="34">
        <v>1</v>
      </c>
      <c r="E614" s="62" t="s">
        <v>47</v>
      </c>
      <c r="F614" s="65">
        <v>302.15</v>
      </c>
      <c r="G614" s="46"/>
      <c r="H614" s="40"/>
      <c r="I614" s="41" t="s">
        <v>33</v>
      </c>
      <c r="J614" s="42">
        <f t="shared" si="57"/>
        <v>1</v>
      </c>
      <c r="K614" s="40" t="s">
        <v>34</v>
      </c>
      <c r="L614" s="40" t="s">
        <v>4</v>
      </c>
      <c r="M614" s="43"/>
      <c r="N614" s="52"/>
      <c r="O614" s="52"/>
      <c r="P614" s="53"/>
      <c r="Q614" s="52"/>
      <c r="R614" s="52"/>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5">
        <f t="shared" si="58"/>
        <v>302.15</v>
      </c>
      <c r="BB614" s="54">
        <f t="shared" si="59"/>
        <v>302.15</v>
      </c>
      <c r="BC614" s="59" t="str">
        <f t="shared" si="60"/>
        <v>INR  Three Hundred &amp; Two  and Paise Fifteen Only</v>
      </c>
      <c r="IA614" s="21">
        <v>16.79</v>
      </c>
      <c r="IB614" s="21" t="s">
        <v>543</v>
      </c>
      <c r="ID614" s="21">
        <v>1</v>
      </c>
      <c r="IE614" s="22" t="s">
        <v>47</v>
      </c>
      <c r="IF614" s="22"/>
      <c r="IG614" s="22"/>
      <c r="IH614" s="22"/>
      <c r="II614" s="22"/>
    </row>
    <row r="615" spans="1:243" s="21" customFormat="1" ht="63">
      <c r="A615" s="63">
        <v>16.8</v>
      </c>
      <c r="B615" s="61" t="s">
        <v>544</v>
      </c>
      <c r="C615" s="34"/>
      <c r="D615" s="34">
        <v>5</v>
      </c>
      <c r="E615" s="62" t="s">
        <v>44</v>
      </c>
      <c r="F615" s="65">
        <v>135.16</v>
      </c>
      <c r="G615" s="46"/>
      <c r="H615" s="40"/>
      <c r="I615" s="41" t="s">
        <v>33</v>
      </c>
      <c r="J615" s="42">
        <f t="shared" si="57"/>
        <v>1</v>
      </c>
      <c r="K615" s="40" t="s">
        <v>34</v>
      </c>
      <c r="L615" s="40" t="s">
        <v>4</v>
      </c>
      <c r="M615" s="43"/>
      <c r="N615" s="52"/>
      <c r="O615" s="52"/>
      <c r="P615" s="53"/>
      <c r="Q615" s="52"/>
      <c r="R615" s="52"/>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3"/>
      <c r="BA615" s="55">
        <f t="shared" si="58"/>
        <v>675.8</v>
      </c>
      <c r="BB615" s="54">
        <f t="shared" si="59"/>
        <v>675.8</v>
      </c>
      <c r="BC615" s="59" t="str">
        <f t="shared" si="60"/>
        <v>INR  Six Hundred &amp; Seventy Five  and Paise Eighty Only</v>
      </c>
      <c r="IA615" s="21">
        <v>16.8</v>
      </c>
      <c r="IB615" s="21" t="s">
        <v>544</v>
      </c>
      <c r="ID615" s="21">
        <v>5</v>
      </c>
      <c r="IE615" s="22" t="s">
        <v>44</v>
      </c>
      <c r="IF615" s="22"/>
      <c r="IG615" s="22"/>
      <c r="IH615" s="22"/>
      <c r="II615" s="22"/>
    </row>
    <row r="616" spans="1:243" s="21" customFormat="1" ht="110.25">
      <c r="A616" s="60">
        <v>16.81</v>
      </c>
      <c r="B616" s="61" t="s">
        <v>545</v>
      </c>
      <c r="C616" s="34"/>
      <c r="D616" s="34">
        <v>1</v>
      </c>
      <c r="E616" s="62" t="s">
        <v>44</v>
      </c>
      <c r="F616" s="65">
        <v>157.96</v>
      </c>
      <c r="G616" s="46"/>
      <c r="H616" s="40"/>
      <c r="I616" s="41" t="s">
        <v>33</v>
      </c>
      <c r="J616" s="42">
        <f t="shared" si="57"/>
        <v>1</v>
      </c>
      <c r="K616" s="40" t="s">
        <v>34</v>
      </c>
      <c r="L616" s="40" t="s">
        <v>4</v>
      </c>
      <c r="M616" s="43"/>
      <c r="N616" s="52"/>
      <c r="O616" s="52"/>
      <c r="P616" s="53"/>
      <c r="Q616" s="52"/>
      <c r="R616" s="52"/>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5">
        <f t="shared" si="58"/>
        <v>157.96</v>
      </c>
      <c r="BB616" s="54">
        <f t="shared" si="59"/>
        <v>157.96</v>
      </c>
      <c r="BC616" s="59" t="str">
        <f t="shared" si="60"/>
        <v>INR  One Hundred &amp; Fifty Seven  and Paise Ninety Six Only</v>
      </c>
      <c r="IA616" s="21">
        <v>16.81</v>
      </c>
      <c r="IB616" s="21" t="s">
        <v>545</v>
      </c>
      <c r="ID616" s="21">
        <v>1</v>
      </c>
      <c r="IE616" s="22" t="s">
        <v>44</v>
      </c>
      <c r="IF616" s="22"/>
      <c r="IG616" s="22"/>
      <c r="IH616" s="22"/>
      <c r="II616" s="22"/>
    </row>
    <row r="617" spans="1:243" s="21" customFormat="1" ht="15.75">
      <c r="A617" s="60">
        <v>17</v>
      </c>
      <c r="B617" s="61" t="s">
        <v>546</v>
      </c>
      <c r="C617" s="34"/>
      <c r="D617" s="71"/>
      <c r="E617" s="71"/>
      <c r="F617" s="71"/>
      <c r="G617" s="71"/>
      <c r="H617" s="71"/>
      <c r="I617" s="71"/>
      <c r="J617" s="71"/>
      <c r="K617" s="71"/>
      <c r="L617" s="71"/>
      <c r="M617" s="71"/>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IA617" s="21">
        <v>17</v>
      </c>
      <c r="IB617" s="21" t="s">
        <v>546</v>
      </c>
      <c r="IE617" s="22"/>
      <c r="IF617" s="22"/>
      <c r="IG617" s="22"/>
      <c r="IH617" s="22"/>
      <c r="II617" s="22"/>
    </row>
    <row r="618" spans="1:243" s="21" customFormat="1" ht="94.5">
      <c r="A618" s="60">
        <v>17.01</v>
      </c>
      <c r="B618" s="61" t="s">
        <v>547</v>
      </c>
      <c r="C618" s="34"/>
      <c r="D618" s="71"/>
      <c r="E618" s="71"/>
      <c r="F618" s="71"/>
      <c r="G618" s="71"/>
      <c r="H618" s="71"/>
      <c r="I618" s="71"/>
      <c r="J618" s="71"/>
      <c r="K618" s="71"/>
      <c r="L618" s="71"/>
      <c r="M618" s="71"/>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c r="BC618" s="72"/>
      <c r="IA618" s="21">
        <v>17.01</v>
      </c>
      <c r="IB618" s="21" t="s">
        <v>547</v>
      </c>
      <c r="IE618" s="22"/>
      <c r="IF618" s="22"/>
      <c r="IG618" s="22"/>
      <c r="IH618" s="22"/>
      <c r="II618" s="22"/>
    </row>
    <row r="619" spans="1:243" s="21" customFormat="1" ht="42.75">
      <c r="A619" s="60">
        <v>17.02</v>
      </c>
      <c r="B619" s="61" t="s">
        <v>522</v>
      </c>
      <c r="C619" s="34"/>
      <c r="D619" s="34">
        <v>5</v>
      </c>
      <c r="E619" s="62" t="s">
        <v>44</v>
      </c>
      <c r="F619" s="65">
        <v>277.99</v>
      </c>
      <c r="G619" s="46"/>
      <c r="H619" s="40"/>
      <c r="I619" s="41" t="s">
        <v>33</v>
      </c>
      <c r="J619" s="42">
        <f t="shared" si="57"/>
        <v>1</v>
      </c>
      <c r="K619" s="40" t="s">
        <v>34</v>
      </c>
      <c r="L619" s="40" t="s">
        <v>4</v>
      </c>
      <c r="M619" s="43"/>
      <c r="N619" s="52"/>
      <c r="O619" s="52"/>
      <c r="P619" s="53"/>
      <c r="Q619" s="52"/>
      <c r="R619" s="52"/>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3"/>
      <c r="BA619" s="55">
        <f t="shared" si="58"/>
        <v>1389.95</v>
      </c>
      <c r="BB619" s="54">
        <f t="shared" si="59"/>
        <v>1389.95</v>
      </c>
      <c r="BC619" s="59" t="str">
        <f t="shared" si="60"/>
        <v>INR  One Thousand Three Hundred &amp; Eighty Nine  and Paise Ninety Five Only</v>
      </c>
      <c r="IA619" s="21">
        <v>17.02</v>
      </c>
      <c r="IB619" s="21" t="s">
        <v>522</v>
      </c>
      <c r="ID619" s="21">
        <v>5</v>
      </c>
      <c r="IE619" s="22" t="s">
        <v>44</v>
      </c>
      <c r="IF619" s="22"/>
      <c r="IG619" s="22"/>
      <c r="IH619" s="22"/>
      <c r="II619" s="22"/>
    </row>
    <row r="620" spans="1:243" s="21" customFormat="1" ht="42.75">
      <c r="A620" s="60">
        <v>17.03</v>
      </c>
      <c r="B620" s="61" t="s">
        <v>548</v>
      </c>
      <c r="C620" s="34"/>
      <c r="D620" s="34">
        <v>5</v>
      </c>
      <c r="E620" s="62" t="s">
        <v>44</v>
      </c>
      <c r="F620" s="65">
        <v>438.58</v>
      </c>
      <c r="G620" s="46"/>
      <c r="H620" s="40"/>
      <c r="I620" s="41" t="s">
        <v>33</v>
      </c>
      <c r="J620" s="42">
        <f t="shared" si="57"/>
        <v>1</v>
      </c>
      <c r="K620" s="40" t="s">
        <v>34</v>
      </c>
      <c r="L620" s="40" t="s">
        <v>4</v>
      </c>
      <c r="M620" s="43"/>
      <c r="N620" s="52"/>
      <c r="O620" s="52"/>
      <c r="P620" s="53"/>
      <c r="Q620" s="52"/>
      <c r="R620" s="52"/>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3"/>
      <c r="BA620" s="55">
        <f t="shared" si="58"/>
        <v>2192.9</v>
      </c>
      <c r="BB620" s="54">
        <f t="shared" si="59"/>
        <v>2192.9</v>
      </c>
      <c r="BC620" s="59" t="str">
        <f t="shared" si="60"/>
        <v>INR  Two Thousand One Hundred &amp; Ninety Two  and Paise Ninety Only</v>
      </c>
      <c r="IA620" s="21">
        <v>17.03</v>
      </c>
      <c r="IB620" s="21" t="s">
        <v>548</v>
      </c>
      <c r="ID620" s="21">
        <v>5</v>
      </c>
      <c r="IE620" s="22" t="s">
        <v>44</v>
      </c>
      <c r="IF620" s="22"/>
      <c r="IG620" s="22"/>
      <c r="IH620" s="22"/>
      <c r="II620" s="22"/>
    </row>
    <row r="621" spans="1:243" s="21" customFormat="1" ht="94.5">
      <c r="A621" s="60">
        <v>17.04</v>
      </c>
      <c r="B621" s="61" t="s">
        <v>549</v>
      </c>
      <c r="C621" s="34"/>
      <c r="D621" s="71"/>
      <c r="E621" s="71"/>
      <c r="F621" s="71"/>
      <c r="G621" s="71"/>
      <c r="H621" s="71"/>
      <c r="I621" s="71"/>
      <c r="J621" s="71"/>
      <c r="K621" s="71"/>
      <c r="L621" s="71"/>
      <c r="M621" s="71"/>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IA621" s="21">
        <v>17.04</v>
      </c>
      <c r="IB621" s="21" t="s">
        <v>549</v>
      </c>
      <c r="IE621" s="22"/>
      <c r="IF621" s="22"/>
      <c r="IG621" s="22"/>
      <c r="IH621" s="22"/>
      <c r="II621" s="22"/>
    </row>
    <row r="622" spans="1:243" s="21" customFormat="1" ht="29.25" customHeight="1">
      <c r="A622" s="60">
        <v>17.05</v>
      </c>
      <c r="B622" s="61" t="s">
        <v>550</v>
      </c>
      <c r="C622" s="34"/>
      <c r="D622" s="34">
        <v>5</v>
      </c>
      <c r="E622" s="62" t="s">
        <v>44</v>
      </c>
      <c r="F622" s="65">
        <v>716.35</v>
      </c>
      <c r="G622" s="46"/>
      <c r="H622" s="40"/>
      <c r="I622" s="41" t="s">
        <v>33</v>
      </c>
      <c r="J622" s="42">
        <f t="shared" si="57"/>
        <v>1</v>
      </c>
      <c r="K622" s="40" t="s">
        <v>34</v>
      </c>
      <c r="L622" s="40" t="s">
        <v>4</v>
      </c>
      <c r="M622" s="43"/>
      <c r="N622" s="52"/>
      <c r="O622" s="52"/>
      <c r="P622" s="53"/>
      <c r="Q622" s="52"/>
      <c r="R622" s="52"/>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3"/>
      <c r="BA622" s="55">
        <f t="shared" si="58"/>
        <v>3581.75</v>
      </c>
      <c r="BB622" s="54">
        <f t="shared" si="59"/>
        <v>3581.75</v>
      </c>
      <c r="BC622" s="59" t="str">
        <f t="shared" si="60"/>
        <v>INR  Three Thousand Five Hundred &amp; Eighty One  and Paise Seventy Five Only</v>
      </c>
      <c r="IA622" s="21">
        <v>17.05</v>
      </c>
      <c r="IB622" s="21" t="s">
        <v>550</v>
      </c>
      <c r="ID622" s="21">
        <v>5</v>
      </c>
      <c r="IE622" s="22" t="s">
        <v>44</v>
      </c>
      <c r="IF622" s="22"/>
      <c r="IG622" s="22"/>
      <c r="IH622" s="22"/>
      <c r="II622" s="22"/>
    </row>
    <row r="623" spans="1:243" s="21" customFormat="1" ht="42.75">
      <c r="A623" s="60">
        <v>17.06</v>
      </c>
      <c r="B623" s="61" t="s">
        <v>551</v>
      </c>
      <c r="C623" s="34"/>
      <c r="D623" s="34">
        <v>5</v>
      </c>
      <c r="E623" s="62" t="s">
        <v>44</v>
      </c>
      <c r="F623" s="65">
        <v>876.06</v>
      </c>
      <c r="G623" s="46"/>
      <c r="H623" s="40"/>
      <c r="I623" s="41" t="s">
        <v>33</v>
      </c>
      <c r="J623" s="42">
        <f t="shared" si="57"/>
        <v>1</v>
      </c>
      <c r="K623" s="40" t="s">
        <v>34</v>
      </c>
      <c r="L623" s="40" t="s">
        <v>4</v>
      </c>
      <c r="M623" s="43"/>
      <c r="N623" s="52"/>
      <c r="O623" s="52"/>
      <c r="P623" s="53"/>
      <c r="Q623" s="52"/>
      <c r="R623" s="52"/>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53"/>
      <c r="AY623" s="53"/>
      <c r="AZ623" s="53"/>
      <c r="BA623" s="55">
        <f t="shared" si="58"/>
        <v>4380.3</v>
      </c>
      <c r="BB623" s="54">
        <f t="shared" si="59"/>
        <v>4380.3</v>
      </c>
      <c r="BC623" s="59" t="str">
        <f t="shared" si="60"/>
        <v>INR  Four Thousand Three Hundred &amp; Eighty  and Paise Thirty Only</v>
      </c>
      <c r="IA623" s="21">
        <v>17.06</v>
      </c>
      <c r="IB623" s="21" t="s">
        <v>551</v>
      </c>
      <c r="ID623" s="21">
        <v>5</v>
      </c>
      <c r="IE623" s="22" t="s">
        <v>44</v>
      </c>
      <c r="IF623" s="22"/>
      <c r="IG623" s="22"/>
      <c r="IH623" s="22"/>
      <c r="II623" s="22"/>
    </row>
    <row r="624" spans="1:243" s="21" customFormat="1" ht="94.5">
      <c r="A624" s="60">
        <v>17.07</v>
      </c>
      <c r="B624" s="61" t="s">
        <v>552</v>
      </c>
      <c r="C624" s="34"/>
      <c r="D624" s="71"/>
      <c r="E624" s="71"/>
      <c r="F624" s="71"/>
      <c r="G624" s="71"/>
      <c r="H624" s="71"/>
      <c r="I624" s="71"/>
      <c r="J624" s="71"/>
      <c r="K624" s="71"/>
      <c r="L624" s="71"/>
      <c r="M624" s="71"/>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c r="BC624" s="72"/>
      <c r="IA624" s="21">
        <v>17.07</v>
      </c>
      <c r="IB624" s="21" t="s">
        <v>552</v>
      </c>
      <c r="IE624" s="22"/>
      <c r="IF624" s="22"/>
      <c r="IG624" s="22"/>
      <c r="IH624" s="22"/>
      <c r="II624" s="22"/>
    </row>
    <row r="625" spans="1:243" s="21" customFormat="1" ht="42.75">
      <c r="A625" s="60">
        <v>17.08</v>
      </c>
      <c r="B625" s="61" t="s">
        <v>550</v>
      </c>
      <c r="C625" s="34"/>
      <c r="D625" s="34">
        <v>5</v>
      </c>
      <c r="E625" s="62" t="s">
        <v>44</v>
      </c>
      <c r="F625" s="65">
        <v>340.46</v>
      </c>
      <c r="G625" s="46"/>
      <c r="H625" s="40"/>
      <c r="I625" s="41" t="s">
        <v>33</v>
      </c>
      <c r="J625" s="42">
        <f t="shared" si="57"/>
        <v>1</v>
      </c>
      <c r="K625" s="40" t="s">
        <v>34</v>
      </c>
      <c r="L625" s="40" t="s">
        <v>4</v>
      </c>
      <c r="M625" s="43"/>
      <c r="N625" s="52"/>
      <c r="O625" s="52"/>
      <c r="P625" s="53"/>
      <c r="Q625" s="52"/>
      <c r="R625" s="52"/>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53"/>
      <c r="AY625" s="53"/>
      <c r="AZ625" s="53"/>
      <c r="BA625" s="55">
        <f t="shared" si="58"/>
        <v>1702.3</v>
      </c>
      <c r="BB625" s="54">
        <f t="shared" si="59"/>
        <v>1702.3</v>
      </c>
      <c r="BC625" s="59" t="str">
        <f t="shared" si="60"/>
        <v>INR  One Thousand Seven Hundred &amp; Two  and Paise Thirty Only</v>
      </c>
      <c r="IA625" s="21">
        <v>17.08</v>
      </c>
      <c r="IB625" s="21" t="s">
        <v>550</v>
      </c>
      <c r="ID625" s="21">
        <v>5</v>
      </c>
      <c r="IE625" s="22" t="s">
        <v>44</v>
      </c>
      <c r="IF625" s="22"/>
      <c r="IG625" s="22"/>
      <c r="IH625" s="22"/>
      <c r="II625" s="22"/>
    </row>
    <row r="626" spans="1:243" s="21" customFormat="1" ht="95.25" customHeight="1">
      <c r="A626" s="60">
        <v>17.09</v>
      </c>
      <c r="B626" s="61" t="s">
        <v>553</v>
      </c>
      <c r="C626" s="34"/>
      <c r="D626" s="71"/>
      <c r="E626" s="71"/>
      <c r="F626" s="71"/>
      <c r="G626" s="71"/>
      <c r="H626" s="71"/>
      <c r="I626" s="71"/>
      <c r="J626" s="71"/>
      <c r="K626" s="71"/>
      <c r="L626" s="71"/>
      <c r="M626" s="71"/>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c r="BC626" s="72"/>
      <c r="IA626" s="21">
        <v>17.09</v>
      </c>
      <c r="IB626" s="21" t="s">
        <v>553</v>
      </c>
      <c r="IE626" s="22"/>
      <c r="IF626" s="22"/>
      <c r="IG626" s="22"/>
      <c r="IH626" s="22"/>
      <c r="II626" s="22"/>
    </row>
    <row r="627" spans="1:243" s="21" customFormat="1" ht="15.75">
      <c r="A627" s="63">
        <v>17.1</v>
      </c>
      <c r="B627" s="61" t="s">
        <v>554</v>
      </c>
      <c r="C627" s="34"/>
      <c r="D627" s="71"/>
      <c r="E627" s="71"/>
      <c r="F627" s="71"/>
      <c r="G627" s="71"/>
      <c r="H627" s="71"/>
      <c r="I627" s="71"/>
      <c r="J627" s="71"/>
      <c r="K627" s="71"/>
      <c r="L627" s="71"/>
      <c r="M627" s="71"/>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IA627" s="21">
        <v>17.1</v>
      </c>
      <c r="IB627" s="21" t="s">
        <v>554</v>
      </c>
      <c r="IE627" s="22"/>
      <c r="IF627" s="22"/>
      <c r="IG627" s="22"/>
      <c r="IH627" s="22"/>
      <c r="II627" s="22"/>
    </row>
    <row r="628" spans="1:243" s="21" customFormat="1" ht="47.25">
      <c r="A628" s="60">
        <v>17.11</v>
      </c>
      <c r="B628" s="61" t="s">
        <v>555</v>
      </c>
      <c r="C628" s="34"/>
      <c r="D628" s="34">
        <v>1</v>
      </c>
      <c r="E628" s="62" t="s">
        <v>47</v>
      </c>
      <c r="F628" s="65">
        <v>2022.8</v>
      </c>
      <c r="G628" s="46"/>
      <c r="H628" s="40"/>
      <c r="I628" s="41" t="s">
        <v>33</v>
      </c>
      <c r="J628" s="42">
        <f t="shared" si="57"/>
        <v>1</v>
      </c>
      <c r="K628" s="40" t="s">
        <v>34</v>
      </c>
      <c r="L628" s="40" t="s">
        <v>4</v>
      </c>
      <c r="M628" s="43"/>
      <c r="N628" s="52"/>
      <c r="O628" s="52"/>
      <c r="P628" s="53"/>
      <c r="Q628" s="52"/>
      <c r="R628" s="52"/>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5">
        <f t="shared" si="58"/>
        <v>2022.8</v>
      </c>
      <c r="BB628" s="54">
        <f t="shared" si="59"/>
        <v>2022.8</v>
      </c>
      <c r="BC628" s="59" t="str">
        <f t="shared" si="60"/>
        <v>INR  Two Thousand  &amp;Twenty Two  and Paise Eighty Only</v>
      </c>
      <c r="IA628" s="21">
        <v>17.11</v>
      </c>
      <c r="IB628" s="21" t="s">
        <v>555</v>
      </c>
      <c r="ID628" s="21">
        <v>1</v>
      </c>
      <c r="IE628" s="22" t="s">
        <v>47</v>
      </c>
      <c r="IF628" s="22"/>
      <c r="IG628" s="22"/>
      <c r="IH628" s="22"/>
      <c r="II628" s="22"/>
    </row>
    <row r="629" spans="1:243" s="21" customFormat="1" ht="94.5">
      <c r="A629" s="60">
        <v>17.12</v>
      </c>
      <c r="B629" s="61" t="s">
        <v>556</v>
      </c>
      <c r="C629" s="34"/>
      <c r="D629" s="71"/>
      <c r="E629" s="71"/>
      <c r="F629" s="71"/>
      <c r="G629" s="71"/>
      <c r="H629" s="71"/>
      <c r="I629" s="71"/>
      <c r="J629" s="71"/>
      <c r="K629" s="71"/>
      <c r="L629" s="71"/>
      <c r="M629" s="71"/>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IA629" s="21">
        <v>17.12</v>
      </c>
      <c r="IB629" s="21" t="s">
        <v>556</v>
      </c>
      <c r="IE629" s="22"/>
      <c r="IF629" s="22"/>
      <c r="IG629" s="22"/>
      <c r="IH629" s="22"/>
      <c r="II629" s="22"/>
    </row>
    <row r="630" spans="1:243" s="21" customFormat="1" ht="28.5">
      <c r="A630" s="60">
        <v>17.13</v>
      </c>
      <c r="B630" s="61" t="s">
        <v>557</v>
      </c>
      <c r="C630" s="34"/>
      <c r="D630" s="34">
        <v>15</v>
      </c>
      <c r="E630" s="62" t="s">
        <v>44</v>
      </c>
      <c r="F630" s="65">
        <v>405.61</v>
      </c>
      <c r="G630" s="46"/>
      <c r="H630" s="40"/>
      <c r="I630" s="41" t="s">
        <v>33</v>
      </c>
      <c r="J630" s="42">
        <f t="shared" si="57"/>
        <v>1</v>
      </c>
      <c r="K630" s="40" t="s">
        <v>34</v>
      </c>
      <c r="L630" s="40" t="s">
        <v>4</v>
      </c>
      <c r="M630" s="43"/>
      <c r="N630" s="52"/>
      <c r="O630" s="52"/>
      <c r="P630" s="53"/>
      <c r="Q630" s="52"/>
      <c r="R630" s="52"/>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5">
        <f t="shared" si="58"/>
        <v>6084.15</v>
      </c>
      <c r="BB630" s="54">
        <f t="shared" si="59"/>
        <v>6084.15</v>
      </c>
      <c r="BC630" s="59" t="str">
        <f t="shared" si="60"/>
        <v>INR  Six Thousand  &amp;Eighty Four  and Paise Fifteen Only</v>
      </c>
      <c r="IA630" s="21">
        <v>17.13</v>
      </c>
      <c r="IB630" s="21" t="s">
        <v>557</v>
      </c>
      <c r="ID630" s="21">
        <v>15</v>
      </c>
      <c r="IE630" s="22" t="s">
        <v>44</v>
      </c>
      <c r="IF630" s="22"/>
      <c r="IG630" s="22"/>
      <c r="IH630" s="22"/>
      <c r="II630" s="22"/>
    </row>
    <row r="631" spans="1:243" s="21" customFormat="1" ht="28.5">
      <c r="A631" s="60">
        <v>17.14</v>
      </c>
      <c r="B631" s="61" t="s">
        <v>558</v>
      </c>
      <c r="C631" s="34"/>
      <c r="D631" s="34">
        <v>1</v>
      </c>
      <c r="E631" s="62" t="s">
        <v>44</v>
      </c>
      <c r="F631" s="65">
        <v>661.51</v>
      </c>
      <c r="G631" s="46"/>
      <c r="H631" s="40"/>
      <c r="I631" s="41" t="s">
        <v>33</v>
      </c>
      <c r="J631" s="42">
        <f t="shared" si="57"/>
        <v>1</v>
      </c>
      <c r="K631" s="40" t="s">
        <v>34</v>
      </c>
      <c r="L631" s="40" t="s">
        <v>4</v>
      </c>
      <c r="M631" s="43"/>
      <c r="N631" s="52"/>
      <c r="O631" s="52"/>
      <c r="P631" s="53"/>
      <c r="Q631" s="52"/>
      <c r="R631" s="52"/>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3"/>
      <c r="BA631" s="55">
        <f t="shared" si="58"/>
        <v>661.51</v>
      </c>
      <c r="BB631" s="54">
        <f t="shared" si="59"/>
        <v>661.51</v>
      </c>
      <c r="BC631" s="59" t="str">
        <f t="shared" si="60"/>
        <v>INR  Six Hundred &amp; Sixty One  and Paise Fifty One Only</v>
      </c>
      <c r="IA631" s="21">
        <v>17.14</v>
      </c>
      <c r="IB631" s="21" t="s">
        <v>558</v>
      </c>
      <c r="ID631" s="21">
        <v>1</v>
      </c>
      <c r="IE631" s="22" t="s">
        <v>44</v>
      </c>
      <c r="IF631" s="22"/>
      <c r="IG631" s="22"/>
      <c r="IH631" s="22"/>
      <c r="II631" s="22"/>
    </row>
    <row r="632" spans="1:243" s="21" customFormat="1" ht="299.25">
      <c r="A632" s="60">
        <v>17.15</v>
      </c>
      <c r="B632" s="61" t="s">
        <v>559</v>
      </c>
      <c r="C632" s="34"/>
      <c r="D632" s="71"/>
      <c r="E632" s="71"/>
      <c r="F632" s="71"/>
      <c r="G632" s="71"/>
      <c r="H632" s="71"/>
      <c r="I632" s="71"/>
      <c r="J632" s="71"/>
      <c r="K632" s="71"/>
      <c r="L632" s="71"/>
      <c r="M632" s="71"/>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IA632" s="21">
        <v>17.15</v>
      </c>
      <c r="IB632" s="21" t="s">
        <v>559</v>
      </c>
      <c r="IE632" s="22"/>
      <c r="IF632" s="22"/>
      <c r="IG632" s="22"/>
      <c r="IH632" s="22"/>
      <c r="II632" s="22"/>
    </row>
    <row r="633" spans="1:243" s="21" customFormat="1" ht="110.25">
      <c r="A633" s="60">
        <v>17.16</v>
      </c>
      <c r="B633" s="61" t="s">
        <v>560</v>
      </c>
      <c r="C633" s="34"/>
      <c r="D633" s="71"/>
      <c r="E633" s="71"/>
      <c r="F633" s="71"/>
      <c r="G633" s="71"/>
      <c r="H633" s="71"/>
      <c r="I633" s="71"/>
      <c r="J633" s="71"/>
      <c r="K633" s="71"/>
      <c r="L633" s="71"/>
      <c r="M633" s="71"/>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IA633" s="21">
        <v>17.16</v>
      </c>
      <c r="IB633" s="21" t="s">
        <v>560</v>
      </c>
      <c r="IE633" s="22"/>
      <c r="IF633" s="22"/>
      <c r="IG633" s="22"/>
      <c r="IH633" s="22"/>
      <c r="II633" s="22"/>
    </row>
    <row r="634" spans="1:243" s="21" customFormat="1" ht="47.25">
      <c r="A634" s="60">
        <v>17.17</v>
      </c>
      <c r="B634" s="61" t="s">
        <v>555</v>
      </c>
      <c r="C634" s="34"/>
      <c r="D634" s="34">
        <v>1</v>
      </c>
      <c r="E634" s="62" t="s">
        <v>47</v>
      </c>
      <c r="F634" s="65">
        <v>9561.64</v>
      </c>
      <c r="G634" s="46"/>
      <c r="H634" s="40"/>
      <c r="I634" s="41" t="s">
        <v>33</v>
      </c>
      <c r="J634" s="42">
        <f aca="true" t="shared" si="61" ref="J633:J696">IF(I634="Less(-)",-1,1)</f>
        <v>1</v>
      </c>
      <c r="K634" s="40" t="s">
        <v>34</v>
      </c>
      <c r="L634" s="40" t="s">
        <v>4</v>
      </c>
      <c r="M634" s="43"/>
      <c r="N634" s="52"/>
      <c r="O634" s="52"/>
      <c r="P634" s="53"/>
      <c r="Q634" s="52"/>
      <c r="R634" s="52"/>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3"/>
      <c r="BA634" s="55">
        <f aca="true" t="shared" si="62" ref="BA633:BA696">total_amount_ba($B$2,$D$2,D634,F634,J634,K634,M634)</f>
        <v>9561.64</v>
      </c>
      <c r="BB634" s="54">
        <f aca="true" t="shared" si="63" ref="BB633:BB696">BA634+SUM(N634:AZ634)</f>
        <v>9561.64</v>
      </c>
      <c r="BC634" s="59" t="str">
        <f aca="true" t="shared" si="64" ref="BC633:BC696">SpellNumber(L634,BB634)</f>
        <v>INR  Nine Thousand Five Hundred &amp; Sixty One  and Paise Sixty Four Only</v>
      </c>
      <c r="IA634" s="21">
        <v>17.17</v>
      </c>
      <c r="IB634" s="21" t="s">
        <v>555</v>
      </c>
      <c r="ID634" s="21">
        <v>1</v>
      </c>
      <c r="IE634" s="22" t="s">
        <v>47</v>
      </c>
      <c r="IF634" s="22"/>
      <c r="IG634" s="22"/>
      <c r="IH634" s="22"/>
      <c r="II634" s="22"/>
    </row>
    <row r="635" spans="1:243" s="21" customFormat="1" ht="15.75">
      <c r="A635" s="60">
        <v>17.18</v>
      </c>
      <c r="B635" s="61" t="s">
        <v>561</v>
      </c>
      <c r="C635" s="34"/>
      <c r="D635" s="71"/>
      <c r="E635" s="71"/>
      <c r="F635" s="71"/>
      <c r="G635" s="71"/>
      <c r="H635" s="71"/>
      <c r="I635" s="71"/>
      <c r="J635" s="71"/>
      <c r="K635" s="71"/>
      <c r="L635" s="71"/>
      <c r="M635" s="71"/>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IA635" s="21">
        <v>17.18</v>
      </c>
      <c r="IB635" s="21" t="s">
        <v>561</v>
      </c>
      <c r="IE635" s="22"/>
      <c r="IF635" s="22"/>
      <c r="IG635" s="22"/>
      <c r="IH635" s="22"/>
      <c r="II635" s="22"/>
    </row>
    <row r="636" spans="1:243" s="21" customFormat="1" ht="15.75">
      <c r="A636" s="60">
        <v>17.19</v>
      </c>
      <c r="B636" s="61" t="s">
        <v>562</v>
      </c>
      <c r="C636" s="34"/>
      <c r="D636" s="71"/>
      <c r="E636" s="71"/>
      <c r="F636" s="71"/>
      <c r="G636" s="71"/>
      <c r="H636" s="71"/>
      <c r="I636" s="71"/>
      <c r="J636" s="71"/>
      <c r="K636" s="71"/>
      <c r="L636" s="71"/>
      <c r="M636" s="71"/>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IA636" s="21">
        <v>17.19</v>
      </c>
      <c r="IB636" s="21" t="s">
        <v>562</v>
      </c>
      <c r="IE636" s="22"/>
      <c r="IF636" s="22"/>
      <c r="IG636" s="22"/>
      <c r="IH636" s="22"/>
      <c r="II636" s="22"/>
    </row>
    <row r="637" spans="1:243" s="21" customFormat="1" ht="47.25">
      <c r="A637" s="63">
        <v>17.2</v>
      </c>
      <c r="B637" s="61" t="s">
        <v>555</v>
      </c>
      <c r="C637" s="34"/>
      <c r="D637" s="34">
        <v>1</v>
      </c>
      <c r="E637" s="62" t="s">
        <v>44</v>
      </c>
      <c r="F637" s="65">
        <v>6578.69</v>
      </c>
      <c r="G637" s="46"/>
      <c r="H637" s="40"/>
      <c r="I637" s="41" t="s">
        <v>33</v>
      </c>
      <c r="J637" s="42">
        <f t="shared" si="61"/>
        <v>1</v>
      </c>
      <c r="K637" s="40" t="s">
        <v>34</v>
      </c>
      <c r="L637" s="40" t="s">
        <v>4</v>
      </c>
      <c r="M637" s="43"/>
      <c r="N637" s="52"/>
      <c r="O637" s="52"/>
      <c r="P637" s="53"/>
      <c r="Q637" s="52"/>
      <c r="R637" s="52"/>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3"/>
      <c r="BA637" s="55">
        <f t="shared" si="62"/>
        <v>6578.69</v>
      </c>
      <c r="BB637" s="54">
        <f t="shared" si="63"/>
        <v>6578.69</v>
      </c>
      <c r="BC637" s="59" t="str">
        <f t="shared" si="64"/>
        <v>INR  Six Thousand Five Hundred &amp; Seventy Eight  and Paise Sixty Nine Only</v>
      </c>
      <c r="IA637" s="21">
        <v>17.2</v>
      </c>
      <c r="IB637" s="21" t="s">
        <v>555</v>
      </c>
      <c r="ID637" s="21">
        <v>1</v>
      </c>
      <c r="IE637" s="22" t="s">
        <v>44</v>
      </c>
      <c r="IF637" s="22"/>
      <c r="IG637" s="22"/>
      <c r="IH637" s="22"/>
      <c r="II637" s="22"/>
    </row>
    <row r="638" spans="1:243" s="21" customFormat="1" ht="110.25">
      <c r="A638" s="60">
        <v>17.21</v>
      </c>
      <c r="B638" s="61" t="s">
        <v>563</v>
      </c>
      <c r="C638" s="34"/>
      <c r="D638" s="71"/>
      <c r="E638" s="71"/>
      <c r="F638" s="71"/>
      <c r="G638" s="71"/>
      <c r="H638" s="71"/>
      <c r="I638" s="71"/>
      <c r="J638" s="71"/>
      <c r="K638" s="71"/>
      <c r="L638" s="71"/>
      <c r="M638" s="71"/>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IA638" s="21">
        <v>17.21</v>
      </c>
      <c r="IB638" s="21" t="s">
        <v>563</v>
      </c>
      <c r="IE638" s="22"/>
      <c r="IF638" s="22"/>
      <c r="IG638" s="22"/>
      <c r="IH638" s="22"/>
      <c r="II638" s="22"/>
    </row>
    <row r="639" spans="1:243" s="21" customFormat="1" ht="28.5">
      <c r="A639" s="60">
        <v>17.22</v>
      </c>
      <c r="B639" s="61" t="s">
        <v>564</v>
      </c>
      <c r="C639" s="34"/>
      <c r="D639" s="34">
        <v>5</v>
      </c>
      <c r="E639" s="62" t="s">
        <v>47</v>
      </c>
      <c r="F639" s="65">
        <v>419.03</v>
      </c>
      <c r="G639" s="46"/>
      <c r="H639" s="40"/>
      <c r="I639" s="41" t="s">
        <v>33</v>
      </c>
      <c r="J639" s="42">
        <f t="shared" si="61"/>
        <v>1</v>
      </c>
      <c r="K639" s="40" t="s">
        <v>34</v>
      </c>
      <c r="L639" s="40" t="s">
        <v>4</v>
      </c>
      <c r="M639" s="43"/>
      <c r="N639" s="52"/>
      <c r="O639" s="52"/>
      <c r="P639" s="53"/>
      <c r="Q639" s="52"/>
      <c r="R639" s="52"/>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5">
        <f t="shared" si="62"/>
        <v>2095.15</v>
      </c>
      <c r="BB639" s="54">
        <f t="shared" si="63"/>
        <v>2095.15</v>
      </c>
      <c r="BC639" s="59" t="str">
        <f t="shared" si="64"/>
        <v>INR  Two Thousand  &amp;Ninety Five  and Paise Fifteen Only</v>
      </c>
      <c r="IA639" s="21">
        <v>17.22</v>
      </c>
      <c r="IB639" s="21" t="s">
        <v>564</v>
      </c>
      <c r="ID639" s="21">
        <v>5</v>
      </c>
      <c r="IE639" s="22" t="s">
        <v>47</v>
      </c>
      <c r="IF639" s="22"/>
      <c r="IG639" s="22"/>
      <c r="IH639" s="22"/>
      <c r="II639" s="22"/>
    </row>
    <row r="640" spans="1:243" s="21" customFormat="1" ht="189">
      <c r="A640" s="60">
        <v>17.23</v>
      </c>
      <c r="B640" s="61" t="s">
        <v>565</v>
      </c>
      <c r="C640" s="34"/>
      <c r="D640" s="71"/>
      <c r="E640" s="71"/>
      <c r="F640" s="71"/>
      <c r="G640" s="71"/>
      <c r="H640" s="71"/>
      <c r="I640" s="71"/>
      <c r="J640" s="71"/>
      <c r="K640" s="71"/>
      <c r="L640" s="71"/>
      <c r="M640" s="71"/>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IA640" s="21">
        <v>17.23</v>
      </c>
      <c r="IB640" s="21" t="s">
        <v>565</v>
      </c>
      <c r="IE640" s="22"/>
      <c r="IF640" s="22"/>
      <c r="IG640" s="22"/>
      <c r="IH640" s="22"/>
      <c r="II640" s="22"/>
    </row>
    <row r="641" spans="1:243" s="21" customFormat="1" ht="28.5">
      <c r="A641" s="60">
        <v>17.24</v>
      </c>
      <c r="B641" s="61" t="s">
        <v>566</v>
      </c>
      <c r="C641" s="34"/>
      <c r="D641" s="34">
        <v>1</v>
      </c>
      <c r="E641" s="62" t="s">
        <v>47</v>
      </c>
      <c r="F641" s="65">
        <v>546.69</v>
      </c>
      <c r="G641" s="46"/>
      <c r="H641" s="40"/>
      <c r="I641" s="41" t="s">
        <v>33</v>
      </c>
      <c r="J641" s="42">
        <f t="shared" si="61"/>
        <v>1</v>
      </c>
      <c r="K641" s="40" t="s">
        <v>34</v>
      </c>
      <c r="L641" s="40" t="s">
        <v>4</v>
      </c>
      <c r="M641" s="43"/>
      <c r="N641" s="52"/>
      <c r="O641" s="52"/>
      <c r="P641" s="53"/>
      <c r="Q641" s="52"/>
      <c r="R641" s="52"/>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3"/>
      <c r="BA641" s="55">
        <f t="shared" si="62"/>
        <v>546.69</v>
      </c>
      <c r="BB641" s="54">
        <f t="shared" si="63"/>
        <v>546.69</v>
      </c>
      <c r="BC641" s="59" t="str">
        <f t="shared" si="64"/>
        <v>INR  Five Hundred &amp; Forty Six  and Paise Sixty Nine Only</v>
      </c>
      <c r="IA641" s="21">
        <v>17.24</v>
      </c>
      <c r="IB641" s="21" t="s">
        <v>566</v>
      </c>
      <c r="ID641" s="21">
        <v>1</v>
      </c>
      <c r="IE641" s="22" t="s">
        <v>47</v>
      </c>
      <c r="IF641" s="22"/>
      <c r="IG641" s="22"/>
      <c r="IH641" s="22"/>
      <c r="II641" s="22"/>
    </row>
    <row r="642" spans="1:243" s="21" customFormat="1" ht="28.5">
      <c r="A642" s="60">
        <v>17.25</v>
      </c>
      <c r="B642" s="61" t="s">
        <v>567</v>
      </c>
      <c r="C642" s="34"/>
      <c r="D642" s="34">
        <v>1</v>
      </c>
      <c r="E642" s="62" t="s">
        <v>47</v>
      </c>
      <c r="F642" s="65">
        <v>628.93</v>
      </c>
      <c r="G642" s="46"/>
      <c r="H642" s="40"/>
      <c r="I642" s="41" t="s">
        <v>33</v>
      </c>
      <c r="J642" s="42">
        <f t="shared" si="61"/>
        <v>1</v>
      </c>
      <c r="K642" s="40" t="s">
        <v>34</v>
      </c>
      <c r="L642" s="40" t="s">
        <v>4</v>
      </c>
      <c r="M642" s="43"/>
      <c r="N642" s="52"/>
      <c r="O642" s="52"/>
      <c r="P642" s="53"/>
      <c r="Q642" s="52"/>
      <c r="R642" s="52"/>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3"/>
      <c r="BA642" s="55">
        <f t="shared" si="62"/>
        <v>628.93</v>
      </c>
      <c r="BB642" s="54">
        <f t="shared" si="63"/>
        <v>628.93</v>
      </c>
      <c r="BC642" s="59" t="str">
        <f t="shared" si="64"/>
        <v>INR  Six Hundred &amp; Twenty Eight  and Paise Ninety Three Only</v>
      </c>
      <c r="IA642" s="21">
        <v>17.25</v>
      </c>
      <c r="IB642" s="21" t="s">
        <v>567</v>
      </c>
      <c r="ID642" s="21">
        <v>1</v>
      </c>
      <c r="IE642" s="22" t="s">
        <v>47</v>
      </c>
      <c r="IF642" s="22"/>
      <c r="IG642" s="22"/>
      <c r="IH642" s="22"/>
      <c r="II642" s="22"/>
    </row>
    <row r="643" spans="1:243" s="21" customFormat="1" ht="31.5">
      <c r="A643" s="60">
        <v>17.26</v>
      </c>
      <c r="B643" s="61" t="s">
        <v>568</v>
      </c>
      <c r="C643" s="34"/>
      <c r="D643" s="71"/>
      <c r="E643" s="71"/>
      <c r="F643" s="71"/>
      <c r="G643" s="71"/>
      <c r="H643" s="71"/>
      <c r="I643" s="71"/>
      <c r="J643" s="71"/>
      <c r="K643" s="71"/>
      <c r="L643" s="71"/>
      <c r="M643" s="71"/>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IA643" s="21">
        <v>17.26</v>
      </c>
      <c r="IB643" s="21" t="s">
        <v>568</v>
      </c>
      <c r="IE643" s="22"/>
      <c r="IF643" s="22"/>
      <c r="IG643" s="22"/>
      <c r="IH643" s="22"/>
      <c r="II643" s="22"/>
    </row>
    <row r="644" spans="1:243" s="21" customFormat="1" ht="42.75">
      <c r="A644" s="60">
        <v>17.27</v>
      </c>
      <c r="B644" s="61" t="s">
        <v>569</v>
      </c>
      <c r="C644" s="34"/>
      <c r="D644" s="34">
        <v>1</v>
      </c>
      <c r="E644" s="62" t="s">
        <v>44</v>
      </c>
      <c r="F644" s="65">
        <v>1280.18</v>
      </c>
      <c r="G644" s="46"/>
      <c r="H644" s="40"/>
      <c r="I644" s="41" t="s">
        <v>33</v>
      </c>
      <c r="J644" s="42">
        <f t="shared" si="61"/>
        <v>1</v>
      </c>
      <c r="K644" s="40" t="s">
        <v>34</v>
      </c>
      <c r="L644" s="40" t="s">
        <v>4</v>
      </c>
      <c r="M644" s="43"/>
      <c r="N644" s="52"/>
      <c r="O644" s="52"/>
      <c r="P644" s="53"/>
      <c r="Q644" s="52"/>
      <c r="R644" s="52"/>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5">
        <f t="shared" si="62"/>
        <v>1280.18</v>
      </c>
      <c r="BB644" s="54">
        <f t="shared" si="63"/>
        <v>1280.18</v>
      </c>
      <c r="BC644" s="59" t="str">
        <f t="shared" si="64"/>
        <v>INR  One Thousand Two Hundred &amp; Eighty  and Paise Eighteen Only</v>
      </c>
      <c r="IA644" s="21">
        <v>17.27</v>
      </c>
      <c r="IB644" s="21" t="s">
        <v>569</v>
      </c>
      <c r="ID644" s="21">
        <v>1</v>
      </c>
      <c r="IE644" s="22" t="s">
        <v>44</v>
      </c>
      <c r="IF644" s="22"/>
      <c r="IG644" s="22"/>
      <c r="IH644" s="22"/>
      <c r="II644" s="22"/>
    </row>
    <row r="645" spans="1:243" s="21" customFormat="1" ht="94.5">
      <c r="A645" s="60">
        <v>17.28</v>
      </c>
      <c r="B645" s="61" t="s">
        <v>570</v>
      </c>
      <c r="C645" s="34"/>
      <c r="D645" s="71"/>
      <c r="E645" s="71"/>
      <c r="F645" s="71"/>
      <c r="G645" s="71"/>
      <c r="H645" s="71"/>
      <c r="I645" s="71"/>
      <c r="J645" s="71"/>
      <c r="K645" s="71"/>
      <c r="L645" s="71"/>
      <c r="M645" s="71"/>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IA645" s="21">
        <v>17.28</v>
      </c>
      <c r="IB645" s="21" t="s">
        <v>570</v>
      </c>
      <c r="IE645" s="22"/>
      <c r="IF645" s="22"/>
      <c r="IG645" s="22"/>
      <c r="IH645" s="22"/>
      <c r="II645" s="22"/>
    </row>
    <row r="646" spans="1:243" s="21" customFormat="1" ht="30.75" customHeight="1">
      <c r="A646" s="60">
        <v>17.29</v>
      </c>
      <c r="B646" s="61" t="s">
        <v>571</v>
      </c>
      <c r="C646" s="34"/>
      <c r="D646" s="34">
        <v>1</v>
      </c>
      <c r="E646" s="62" t="s">
        <v>47</v>
      </c>
      <c r="F646" s="65">
        <v>2155.15</v>
      </c>
      <c r="G646" s="46"/>
      <c r="H646" s="40"/>
      <c r="I646" s="41" t="s">
        <v>33</v>
      </c>
      <c r="J646" s="42">
        <f t="shared" si="61"/>
        <v>1</v>
      </c>
      <c r="K646" s="40" t="s">
        <v>34</v>
      </c>
      <c r="L646" s="40" t="s">
        <v>4</v>
      </c>
      <c r="M646" s="43"/>
      <c r="N646" s="52"/>
      <c r="O646" s="52"/>
      <c r="P646" s="53"/>
      <c r="Q646" s="52"/>
      <c r="R646" s="52"/>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3"/>
      <c r="BA646" s="55">
        <f t="shared" si="62"/>
        <v>2155.15</v>
      </c>
      <c r="BB646" s="54">
        <f t="shared" si="63"/>
        <v>2155.15</v>
      </c>
      <c r="BC646" s="59" t="str">
        <f t="shared" si="64"/>
        <v>INR  Two Thousand One Hundred &amp; Fifty Five  and Paise Fifteen Only</v>
      </c>
      <c r="IA646" s="21">
        <v>17.29</v>
      </c>
      <c r="IB646" s="21" t="s">
        <v>571</v>
      </c>
      <c r="ID646" s="21">
        <v>1</v>
      </c>
      <c r="IE646" s="22" t="s">
        <v>47</v>
      </c>
      <c r="IF646" s="22"/>
      <c r="IG646" s="22"/>
      <c r="IH646" s="22"/>
      <c r="II646" s="22"/>
    </row>
    <row r="647" spans="1:243" s="21" customFormat="1" ht="64.5" customHeight="1">
      <c r="A647" s="63">
        <v>17.3</v>
      </c>
      <c r="B647" s="61" t="s">
        <v>572</v>
      </c>
      <c r="C647" s="34"/>
      <c r="D647" s="71"/>
      <c r="E647" s="71"/>
      <c r="F647" s="71"/>
      <c r="G647" s="71"/>
      <c r="H647" s="71"/>
      <c r="I647" s="71"/>
      <c r="J647" s="71"/>
      <c r="K647" s="71"/>
      <c r="L647" s="71"/>
      <c r="M647" s="71"/>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IA647" s="21">
        <v>17.3</v>
      </c>
      <c r="IB647" s="21" t="s">
        <v>572</v>
      </c>
      <c r="IE647" s="22"/>
      <c r="IF647" s="22"/>
      <c r="IG647" s="22"/>
      <c r="IH647" s="22"/>
      <c r="II647" s="22"/>
    </row>
    <row r="648" spans="1:243" s="21" customFormat="1" ht="47.25">
      <c r="A648" s="60">
        <v>17.31</v>
      </c>
      <c r="B648" s="61" t="s">
        <v>555</v>
      </c>
      <c r="C648" s="34"/>
      <c r="D648" s="34">
        <v>1</v>
      </c>
      <c r="E648" s="62" t="s">
        <v>47</v>
      </c>
      <c r="F648" s="65">
        <v>5080.97</v>
      </c>
      <c r="G648" s="46"/>
      <c r="H648" s="40"/>
      <c r="I648" s="41" t="s">
        <v>33</v>
      </c>
      <c r="J648" s="42">
        <f t="shared" si="61"/>
        <v>1</v>
      </c>
      <c r="K648" s="40" t="s">
        <v>34</v>
      </c>
      <c r="L648" s="40" t="s">
        <v>4</v>
      </c>
      <c r="M648" s="43"/>
      <c r="N648" s="52"/>
      <c r="O648" s="52"/>
      <c r="P648" s="53"/>
      <c r="Q648" s="52"/>
      <c r="R648" s="52"/>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3"/>
      <c r="BA648" s="55">
        <f t="shared" si="62"/>
        <v>5080.97</v>
      </c>
      <c r="BB648" s="54">
        <f t="shared" si="63"/>
        <v>5080.97</v>
      </c>
      <c r="BC648" s="59" t="str">
        <f t="shared" si="64"/>
        <v>INR  Five Thousand  &amp;Eighty  and Paise Ninety Seven Only</v>
      </c>
      <c r="IA648" s="21">
        <v>17.31</v>
      </c>
      <c r="IB648" s="21" t="s">
        <v>555</v>
      </c>
      <c r="ID648" s="21">
        <v>1</v>
      </c>
      <c r="IE648" s="22" t="s">
        <v>47</v>
      </c>
      <c r="IF648" s="22"/>
      <c r="IG648" s="22"/>
      <c r="IH648" s="22"/>
      <c r="II648" s="22"/>
    </row>
    <row r="649" spans="1:243" s="21" customFormat="1" ht="15.75">
      <c r="A649" s="60">
        <v>18</v>
      </c>
      <c r="B649" s="61" t="s">
        <v>573</v>
      </c>
      <c r="C649" s="34"/>
      <c r="D649" s="71"/>
      <c r="E649" s="71"/>
      <c r="F649" s="71"/>
      <c r="G649" s="71"/>
      <c r="H649" s="71"/>
      <c r="I649" s="71"/>
      <c r="J649" s="71"/>
      <c r="K649" s="71"/>
      <c r="L649" s="71"/>
      <c r="M649" s="71"/>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IA649" s="21">
        <v>18</v>
      </c>
      <c r="IB649" s="21" t="s">
        <v>573</v>
      </c>
      <c r="IE649" s="22"/>
      <c r="IF649" s="22"/>
      <c r="IG649" s="22"/>
      <c r="IH649" s="22"/>
      <c r="II649" s="22"/>
    </row>
    <row r="650" spans="1:243" s="21" customFormat="1" ht="362.25">
      <c r="A650" s="60">
        <v>18.01</v>
      </c>
      <c r="B650" s="61" t="s">
        <v>574</v>
      </c>
      <c r="C650" s="34"/>
      <c r="D650" s="71"/>
      <c r="E650" s="71"/>
      <c r="F650" s="71"/>
      <c r="G650" s="71"/>
      <c r="H650" s="71"/>
      <c r="I650" s="71"/>
      <c r="J650" s="71"/>
      <c r="K650" s="71"/>
      <c r="L650" s="71"/>
      <c r="M650" s="71"/>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IA650" s="21">
        <v>18.01</v>
      </c>
      <c r="IB650" s="21" t="s">
        <v>574</v>
      </c>
      <c r="IE650" s="22"/>
      <c r="IF650" s="22"/>
      <c r="IG650" s="22"/>
      <c r="IH650" s="22"/>
      <c r="II650" s="22"/>
    </row>
    <row r="651" spans="1:243" s="21" customFormat="1" ht="15.75">
      <c r="A651" s="60">
        <v>18.02</v>
      </c>
      <c r="B651" s="61" t="s">
        <v>575</v>
      </c>
      <c r="C651" s="34"/>
      <c r="D651" s="71"/>
      <c r="E651" s="71"/>
      <c r="F651" s="71"/>
      <c r="G651" s="71"/>
      <c r="H651" s="71"/>
      <c r="I651" s="71"/>
      <c r="J651" s="71"/>
      <c r="K651" s="71"/>
      <c r="L651" s="71"/>
      <c r="M651" s="71"/>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IA651" s="21">
        <v>18.02</v>
      </c>
      <c r="IB651" s="21" t="s">
        <v>575</v>
      </c>
      <c r="IE651" s="22"/>
      <c r="IF651" s="22"/>
      <c r="IG651" s="22"/>
      <c r="IH651" s="22"/>
      <c r="II651" s="22"/>
    </row>
    <row r="652" spans="1:243" s="21" customFormat="1" ht="78.75">
      <c r="A652" s="60">
        <v>18.03</v>
      </c>
      <c r="B652" s="61" t="s">
        <v>576</v>
      </c>
      <c r="C652" s="34"/>
      <c r="D652" s="34">
        <v>5</v>
      </c>
      <c r="E652" s="62" t="s">
        <v>59</v>
      </c>
      <c r="F652" s="65">
        <v>371.72</v>
      </c>
      <c r="G652" s="46"/>
      <c r="H652" s="40"/>
      <c r="I652" s="41" t="s">
        <v>33</v>
      </c>
      <c r="J652" s="42">
        <f t="shared" si="61"/>
        <v>1</v>
      </c>
      <c r="K652" s="40" t="s">
        <v>34</v>
      </c>
      <c r="L652" s="40" t="s">
        <v>4</v>
      </c>
      <c r="M652" s="43"/>
      <c r="N652" s="52"/>
      <c r="O652" s="52"/>
      <c r="P652" s="53"/>
      <c r="Q652" s="52"/>
      <c r="R652" s="52"/>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5">
        <f t="shared" si="62"/>
        <v>1858.6</v>
      </c>
      <c r="BB652" s="54">
        <f t="shared" si="63"/>
        <v>1858.6</v>
      </c>
      <c r="BC652" s="59" t="str">
        <f t="shared" si="64"/>
        <v>INR  One Thousand Eight Hundred &amp; Fifty Eight  and Paise Sixty Only</v>
      </c>
      <c r="IA652" s="21">
        <v>18.03</v>
      </c>
      <c r="IB652" s="21" t="s">
        <v>576</v>
      </c>
      <c r="ID652" s="21">
        <v>5</v>
      </c>
      <c r="IE652" s="22" t="s">
        <v>59</v>
      </c>
      <c r="IF652" s="22"/>
      <c r="IG652" s="22"/>
      <c r="IH652" s="22"/>
      <c r="II652" s="22"/>
    </row>
    <row r="653" spans="1:243" s="21" customFormat="1" ht="126">
      <c r="A653" s="60">
        <v>18.04</v>
      </c>
      <c r="B653" s="61" t="s">
        <v>577</v>
      </c>
      <c r="C653" s="34"/>
      <c r="D653" s="71"/>
      <c r="E653" s="71"/>
      <c r="F653" s="71"/>
      <c r="G653" s="71"/>
      <c r="H653" s="71"/>
      <c r="I653" s="71"/>
      <c r="J653" s="71"/>
      <c r="K653" s="71"/>
      <c r="L653" s="71"/>
      <c r="M653" s="71"/>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IA653" s="21">
        <v>18.04</v>
      </c>
      <c r="IB653" s="21" t="s">
        <v>577</v>
      </c>
      <c r="IE653" s="22"/>
      <c r="IF653" s="22"/>
      <c r="IG653" s="22"/>
      <c r="IH653" s="22"/>
      <c r="II653" s="22"/>
    </row>
    <row r="654" spans="1:243" s="21" customFormat="1" ht="78.75">
      <c r="A654" s="60">
        <v>18.05</v>
      </c>
      <c r="B654" s="61" t="s">
        <v>576</v>
      </c>
      <c r="C654" s="34"/>
      <c r="D654" s="34">
        <v>5</v>
      </c>
      <c r="E654" s="62" t="s">
        <v>59</v>
      </c>
      <c r="F654" s="65">
        <v>450.15</v>
      </c>
      <c r="G654" s="46"/>
      <c r="H654" s="40"/>
      <c r="I654" s="41" t="s">
        <v>33</v>
      </c>
      <c r="J654" s="42">
        <f t="shared" si="61"/>
        <v>1</v>
      </c>
      <c r="K654" s="40" t="s">
        <v>34</v>
      </c>
      <c r="L654" s="40" t="s">
        <v>4</v>
      </c>
      <c r="M654" s="43"/>
      <c r="N654" s="52"/>
      <c r="O654" s="52"/>
      <c r="P654" s="53"/>
      <c r="Q654" s="52"/>
      <c r="R654" s="52"/>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5">
        <f t="shared" si="62"/>
        <v>2250.75</v>
      </c>
      <c r="BB654" s="54">
        <f t="shared" si="63"/>
        <v>2250.75</v>
      </c>
      <c r="BC654" s="59" t="str">
        <f t="shared" si="64"/>
        <v>INR  Two Thousand Two Hundred &amp; Fifty  and Paise Seventy Five Only</v>
      </c>
      <c r="IA654" s="21">
        <v>18.05</v>
      </c>
      <c r="IB654" s="21" t="s">
        <v>576</v>
      </c>
      <c r="ID654" s="21">
        <v>5</v>
      </c>
      <c r="IE654" s="22" t="s">
        <v>59</v>
      </c>
      <c r="IF654" s="22"/>
      <c r="IG654" s="22"/>
      <c r="IH654" s="22"/>
      <c r="II654" s="22"/>
    </row>
    <row r="655" spans="1:243" s="21" customFormat="1" ht="173.25">
      <c r="A655" s="60">
        <v>18.06</v>
      </c>
      <c r="B655" s="61" t="s">
        <v>578</v>
      </c>
      <c r="C655" s="34"/>
      <c r="D655" s="71"/>
      <c r="E655" s="71"/>
      <c r="F655" s="71"/>
      <c r="G655" s="71"/>
      <c r="H655" s="71"/>
      <c r="I655" s="71"/>
      <c r="J655" s="71"/>
      <c r="K655" s="71"/>
      <c r="L655" s="71"/>
      <c r="M655" s="71"/>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IA655" s="21">
        <v>18.06</v>
      </c>
      <c r="IB655" s="21" t="s">
        <v>578</v>
      </c>
      <c r="IE655" s="22"/>
      <c r="IF655" s="22"/>
      <c r="IG655" s="22"/>
      <c r="IH655" s="22"/>
      <c r="II655" s="22"/>
    </row>
    <row r="656" spans="1:243" s="21" customFormat="1" ht="63">
      <c r="A656" s="60">
        <v>18.07</v>
      </c>
      <c r="B656" s="61" t="s">
        <v>579</v>
      </c>
      <c r="C656" s="34"/>
      <c r="D656" s="34">
        <v>1</v>
      </c>
      <c r="E656" s="62" t="s">
        <v>43</v>
      </c>
      <c r="F656" s="65">
        <v>874.79</v>
      </c>
      <c r="G656" s="46"/>
      <c r="H656" s="40"/>
      <c r="I656" s="41" t="s">
        <v>33</v>
      </c>
      <c r="J656" s="42">
        <f t="shared" si="61"/>
        <v>1</v>
      </c>
      <c r="K656" s="40" t="s">
        <v>34</v>
      </c>
      <c r="L656" s="40" t="s">
        <v>4</v>
      </c>
      <c r="M656" s="43"/>
      <c r="N656" s="52"/>
      <c r="O656" s="52"/>
      <c r="P656" s="53"/>
      <c r="Q656" s="52"/>
      <c r="R656" s="52"/>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5">
        <f t="shared" si="62"/>
        <v>874.79</v>
      </c>
      <c r="BB656" s="54">
        <f t="shared" si="63"/>
        <v>874.79</v>
      </c>
      <c r="BC656" s="59" t="str">
        <f t="shared" si="64"/>
        <v>INR  Eight Hundred &amp; Seventy Four  and Paise Seventy Nine Only</v>
      </c>
      <c r="IA656" s="21">
        <v>18.07</v>
      </c>
      <c r="IB656" s="21" t="s">
        <v>579</v>
      </c>
      <c r="ID656" s="21">
        <v>1</v>
      </c>
      <c r="IE656" s="22" t="s">
        <v>43</v>
      </c>
      <c r="IF656" s="22"/>
      <c r="IG656" s="22"/>
      <c r="IH656" s="22"/>
      <c r="II656" s="22"/>
    </row>
    <row r="657" spans="1:243" s="21" customFormat="1" ht="31.5">
      <c r="A657" s="60">
        <v>18.08</v>
      </c>
      <c r="B657" s="61" t="s">
        <v>580</v>
      </c>
      <c r="C657" s="34"/>
      <c r="D657" s="34">
        <v>1</v>
      </c>
      <c r="E657" s="62" t="s">
        <v>43</v>
      </c>
      <c r="F657" s="65">
        <v>917.93</v>
      </c>
      <c r="G657" s="46"/>
      <c r="H657" s="40"/>
      <c r="I657" s="41" t="s">
        <v>33</v>
      </c>
      <c r="J657" s="42">
        <f t="shared" si="61"/>
        <v>1</v>
      </c>
      <c r="K657" s="40" t="s">
        <v>34</v>
      </c>
      <c r="L657" s="40" t="s">
        <v>4</v>
      </c>
      <c r="M657" s="43"/>
      <c r="N657" s="52"/>
      <c r="O657" s="52"/>
      <c r="P657" s="53"/>
      <c r="Q657" s="52"/>
      <c r="R657" s="52"/>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5">
        <f t="shared" si="62"/>
        <v>917.93</v>
      </c>
      <c r="BB657" s="54">
        <f t="shared" si="63"/>
        <v>917.93</v>
      </c>
      <c r="BC657" s="59" t="str">
        <f t="shared" si="64"/>
        <v>INR  Nine Hundred &amp; Seventeen  and Paise Ninety Three Only</v>
      </c>
      <c r="IA657" s="21">
        <v>18.08</v>
      </c>
      <c r="IB657" s="21" t="s">
        <v>580</v>
      </c>
      <c r="ID657" s="21">
        <v>1</v>
      </c>
      <c r="IE657" s="22" t="s">
        <v>43</v>
      </c>
      <c r="IF657" s="22"/>
      <c r="IG657" s="22"/>
      <c r="IH657" s="22"/>
      <c r="II657" s="22"/>
    </row>
    <row r="658" spans="1:243" s="21" customFormat="1" ht="141.75">
      <c r="A658" s="60">
        <v>18.09</v>
      </c>
      <c r="B658" s="61" t="s">
        <v>581</v>
      </c>
      <c r="C658" s="34"/>
      <c r="D658" s="71"/>
      <c r="E658" s="71"/>
      <c r="F658" s="71"/>
      <c r="G658" s="71"/>
      <c r="H658" s="71"/>
      <c r="I658" s="71"/>
      <c r="J658" s="71"/>
      <c r="K658" s="71"/>
      <c r="L658" s="71"/>
      <c r="M658" s="71"/>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IA658" s="21">
        <v>18.09</v>
      </c>
      <c r="IB658" s="21" t="s">
        <v>581</v>
      </c>
      <c r="IE658" s="22"/>
      <c r="IF658" s="22"/>
      <c r="IG658" s="22"/>
      <c r="IH658" s="22"/>
      <c r="II658" s="22"/>
    </row>
    <row r="659" spans="1:243" s="21" customFormat="1" ht="47.25">
      <c r="A659" s="63">
        <v>18.1</v>
      </c>
      <c r="B659" s="61" t="s">
        <v>582</v>
      </c>
      <c r="C659" s="34"/>
      <c r="D659" s="34">
        <v>1</v>
      </c>
      <c r="E659" s="62" t="s">
        <v>43</v>
      </c>
      <c r="F659" s="65">
        <v>1136.69</v>
      </c>
      <c r="G659" s="46"/>
      <c r="H659" s="40"/>
      <c r="I659" s="41" t="s">
        <v>33</v>
      </c>
      <c r="J659" s="42">
        <f t="shared" si="61"/>
        <v>1</v>
      </c>
      <c r="K659" s="40" t="s">
        <v>34</v>
      </c>
      <c r="L659" s="40" t="s">
        <v>4</v>
      </c>
      <c r="M659" s="43"/>
      <c r="N659" s="52"/>
      <c r="O659" s="52"/>
      <c r="P659" s="53"/>
      <c r="Q659" s="52"/>
      <c r="R659" s="52"/>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5">
        <f t="shared" si="62"/>
        <v>1136.69</v>
      </c>
      <c r="BB659" s="54">
        <f t="shared" si="63"/>
        <v>1136.69</v>
      </c>
      <c r="BC659" s="59" t="str">
        <f t="shared" si="64"/>
        <v>INR  One Thousand One Hundred &amp; Thirty Six  and Paise Sixty Nine Only</v>
      </c>
      <c r="IA659" s="21">
        <v>18.1</v>
      </c>
      <c r="IB659" s="21" t="s">
        <v>582</v>
      </c>
      <c r="ID659" s="21">
        <v>1</v>
      </c>
      <c r="IE659" s="22" t="s">
        <v>43</v>
      </c>
      <c r="IF659" s="22"/>
      <c r="IG659" s="22"/>
      <c r="IH659" s="22"/>
      <c r="II659" s="22"/>
    </row>
    <row r="660" spans="1:243" s="21" customFormat="1" ht="236.25">
      <c r="A660" s="60">
        <v>18.11</v>
      </c>
      <c r="B660" s="61" t="s">
        <v>583</v>
      </c>
      <c r="C660" s="34"/>
      <c r="D660" s="71"/>
      <c r="E660" s="71"/>
      <c r="F660" s="71"/>
      <c r="G660" s="71"/>
      <c r="H660" s="71"/>
      <c r="I660" s="71"/>
      <c r="J660" s="71"/>
      <c r="K660" s="71"/>
      <c r="L660" s="71"/>
      <c r="M660" s="71"/>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c r="BB660" s="72"/>
      <c r="BC660" s="72"/>
      <c r="IA660" s="21">
        <v>18.11</v>
      </c>
      <c r="IB660" s="21" t="s">
        <v>583</v>
      </c>
      <c r="IE660" s="22"/>
      <c r="IF660" s="22"/>
      <c r="IG660" s="22"/>
      <c r="IH660" s="22"/>
      <c r="II660" s="22"/>
    </row>
    <row r="661" spans="1:243" s="21" customFormat="1" ht="31.5">
      <c r="A661" s="60">
        <v>18.12</v>
      </c>
      <c r="B661" s="61" t="s">
        <v>584</v>
      </c>
      <c r="C661" s="34"/>
      <c r="D661" s="34">
        <v>1</v>
      </c>
      <c r="E661" s="62" t="s">
        <v>47</v>
      </c>
      <c r="F661" s="65">
        <v>2115.3</v>
      </c>
      <c r="G661" s="46"/>
      <c r="H661" s="40"/>
      <c r="I661" s="41" t="s">
        <v>33</v>
      </c>
      <c r="J661" s="42">
        <f t="shared" si="61"/>
        <v>1</v>
      </c>
      <c r="K661" s="40" t="s">
        <v>34</v>
      </c>
      <c r="L661" s="40" t="s">
        <v>4</v>
      </c>
      <c r="M661" s="43"/>
      <c r="N661" s="52"/>
      <c r="O661" s="52"/>
      <c r="P661" s="53"/>
      <c r="Q661" s="52"/>
      <c r="R661" s="52"/>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5">
        <f t="shared" si="62"/>
        <v>2115.3</v>
      </c>
      <c r="BB661" s="54">
        <f t="shared" si="63"/>
        <v>2115.3</v>
      </c>
      <c r="BC661" s="59" t="str">
        <f t="shared" si="64"/>
        <v>INR  Two Thousand One Hundred &amp; Fifteen  and Paise Thirty Only</v>
      </c>
      <c r="IA661" s="21">
        <v>18.12</v>
      </c>
      <c r="IB661" s="21" t="s">
        <v>584</v>
      </c>
      <c r="ID661" s="21">
        <v>1</v>
      </c>
      <c r="IE661" s="22" t="s">
        <v>47</v>
      </c>
      <c r="IF661" s="22"/>
      <c r="IG661" s="22"/>
      <c r="IH661" s="22"/>
      <c r="II661" s="22"/>
    </row>
    <row r="662" spans="1:243" s="21" customFormat="1" ht="110.25">
      <c r="A662" s="60">
        <v>18.13</v>
      </c>
      <c r="B662" s="61" t="s">
        <v>585</v>
      </c>
      <c r="C662" s="34"/>
      <c r="D662" s="71"/>
      <c r="E662" s="71"/>
      <c r="F662" s="71"/>
      <c r="G662" s="71"/>
      <c r="H662" s="71"/>
      <c r="I662" s="71"/>
      <c r="J662" s="71"/>
      <c r="K662" s="71"/>
      <c r="L662" s="71"/>
      <c r="M662" s="71"/>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c r="BC662" s="72"/>
      <c r="IA662" s="21">
        <v>18.13</v>
      </c>
      <c r="IB662" s="21" t="s">
        <v>585</v>
      </c>
      <c r="IE662" s="22"/>
      <c r="IF662" s="22"/>
      <c r="IG662" s="22"/>
      <c r="IH662" s="22"/>
      <c r="II662" s="22"/>
    </row>
    <row r="663" spans="1:243" s="21" customFormat="1" ht="28.5">
      <c r="A663" s="60">
        <v>18.14</v>
      </c>
      <c r="B663" s="61" t="s">
        <v>586</v>
      </c>
      <c r="C663" s="34"/>
      <c r="D663" s="34">
        <v>10</v>
      </c>
      <c r="E663" s="62" t="s">
        <v>44</v>
      </c>
      <c r="F663" s="65">
        <v>69.66</v>
      </c>
      <c r="G663" s="46"/>
      <c r="H663" s="40"/>
      <c r="I663" s="41" t="s">
        <v>33</v>
      </c>
      <c r="J663" s="42">
        <f t="shared" si="61"/>
        <v>1</v>
      </c>
      <c r="K663" s="40" t="s">
        <v>34</v>
      </c>
      <c r="L663" s="40" t="s">
        <v>4</v>
      </c>
      <c r="M663" s="43"/>
      <c r="N663" s="52"/>
      <c r="O663" s="52"/>
      <c r="P663" s="53"/>
      <c r="Q663" s="52"/>
      <c r="R663" s="52"/>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53"/>
      <c r="AY663" s="53"/>
      <c r="AZ663" s="53"/>
      <c r="BA663" s="55">
        <f t="shared" si="62"/>
        <v>696.6</v>
      </c>
      <c r="BB663" s="54">
        <f t="shared" si="63"/>
        <v>696.6</v>
      </c>
      <c r="BC663" s="59" t="str">
        <f t="shared" si="64"/>
        <v>INR  Six Hundred &amp; Ninety Six  and Paise Sixty Only</v>
      </c>
      <c r="IA663" s="21">
        <v>18.14</v>
      </c>
      <c r="IB663" s="21" t="s">
        <v>586</v>
      </c>
      <c r="ID663" s="21">
        <v>10</v>
      </c>
      <c r="IE663" s="22" t="s">
        <v>44</v>
      </c>
      <c r="IF663" s="22"/>
      <c r="IG663" s="22"/>
      <c r="IH663" s="22"/>
      <c r="II663" s="22"/>
    </row>
    <row r="664" spans="1:243" s="21" customFormat="1" ht="78.75">
      <c r="A664" s="60">
        <v>18.15</v>
      </c>
      <c r="B664" s="61" t="s">
        <v>587</v>
      </c>
      <c r="C664" s="34"/>
      <c r="D664" s="71"/>
      <c r="E664" s="71"/>
      <c r="F664" s="71"/>
      <c r="G664" s="71"/>
      <c r="H664" s="71"/>
      <c r="I664" s="71"/>
      <c r="J664" s="71"/>
      <c r="K664" s="71"/>
      <c r="L664" s="71"/>
      <c r="M664" s="71"/>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c r="BC664" s="72"/>
      <c r="IA664" s="21">
        <v>18.15</v>
      </c>
      <c r="IB664" s="21" t="s">
        <v>587</v>
      </c>
      <c r="IE664" s="22"/>
      <c r="IF664" s="22"/>
      <c r="IG664" s="22"/>
      <c r="IH664" s="22"/>
      <c r="II664" s="22"/>
    </row>
    <row r="665" spans="1:243" s="21" customFormat="1" ht="31.5">
      <c r="A665" s="60">
        <v>18.16</v>
      </c>
      <c r="B665" s="61" t="s">
        <v>588</v>
      </c>
      <c r="C665" s="34"/>
      <c r="D665" s="34">
        <v>1</v>
      </c>
      <c r="E665" s="62" t="s">
        <v>47</v>
      </c>
      <c r="F665" s="65">
        <v>449.19</v>
      </c>
      <c r="G665" s="46"/>
      <c r="H665" s="40"/>
      <c r="I665" s="41" t="s">
        <v>33</v>
      </c>
      <c r="J665" s="42">
        <f t="shared" si="61"/>
        <v>1</v>
      </c>
      <c r="K665" s="40" t="s">
        <v>34</v>
      </c>
      <c r="L665" s="40" t="s">
        <v>4</v>
      </c>
      <c r="M665" s="43"/>
      <c r="N665" s="52"/>
      <c r="O665" s="52"/>
      <c r="P665" s="53"/>
      <c r="Q665" s="52"/>
      <c r="R665" s="52"/>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53"/>
      <c r="AY665" s="53"/>
      <c r="AZ665" s="53"/>
      <c r="BA665" s="55">
        <f t="shared" si="62"/>
        <v>449.19</v>
      </c>
      <c r="BB665" s="54">
        <f t="shared" si="63"/>
        <v>449.19</v>
      </c>
      <c r="BC665" s="59" t="str">
        <f t="shared" si="64"/>
        <v>INR  Four Hundred &amp; Forty Nine  and Paise Nineteen Only</v>
      </c>
      <c r="IA665" s="21">
        <v>18.16</v>
      </c>
      <c r="IB665" s="21" t="s">
        <v>588</v>
      </c>
      <c r="ID665" s="21">
        <v>1</v>
      </c>
      <c r="IE665" s="22" t="s">
        <v>47</v>
      </c>
      <c r="IF665" s="22"/>
      <c r="IG665" s="22"/>
      <c r="IH665" s="22"/>
      <c r="II665" s="22"/>
    </row>
    <row r="666" spans="1:243" s="21" customFormat="1" ht="94.5">
      <c r="A666" s="60">
        <v>18.17</v>
      </c>
      <c r="B666" s="61" t="s">
        <v>589</v>
      </c>
      <c r="C666" s="34"/>
      <c r="D666" s="34">
        <v>1</v>
      </c>
      <c r="E666" s="62" t="s">
        <v>47</v>
      </c>
      <c r="F666" s="65">
        <v>402.06</v>
      </c>
      <c r="G666" s="46"/>
      <c r="H666" s="40"/>
      <c r="I666" s="41" t="s">
        <v>33</v>
      </c>
      <c r="J666" s="42">
        <f t="shared" si="61"/>
        <v>1</v>
      </c>
      <c r="K666" s="40" t="s">
        <v>34</v>
      </c>
      <c r="L666" s="40" t="s">
        <v>4</v>
      </c>
      <c r="M666" s="43"/>
      <c r="N666" s="52"/>
      <c r="O666" s="52"/>
      <c r="P666" s="53"/>
      <c r="Q666" s="52"/>
      <c r="R666" s="52"/>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3"/>
      <c r="BA666" s="55">
        <f t="shared" si="62"/>
        <v>402.06</v>
      </c>
      <c r="BB666" s="54">
        <f t="shared" si="63"/>
        <v>402.06</v>
      </c>
      <c r="BC666" s="59" t="str">
        <f t="shared" si="64"/>
        <v>INR  Four Hundred &amp; Two  and Paise Six Only</v>
      </c>
      <c r="IA666" s="21">
        <v>18.17</v>
      </c>
      <c r="IB666" s="21" t="s">
        <v>589</v>
      </c>
      <c r="ID666" s="21">
        <v>1</v>
      </c>
      <c r="IE666" s="22" t="s">
        <v>47</v>
      </c>
      <c r="IF666" s="22"/>
      <c r="IG666" s="22"/>
      <c r="IH666" s="22"/>
      <c r="II666" s="22"/>
    </row>
    <row r="667" spans="1:243" s="21" customFormat="1" ht="78.75">
      <c r="A667" s="60">
        <v>18.18</v>
      </c>
      <c r="B667" s="61" t="s">
        <v>590</v>
      </c>
      <c r="C667" s="34"/>
      <c r="D667" s="71"/>
      <c r="E667" s="71"/>
      <c r="F667" s="71"/>
      <c r="G667" s="71"/>
      <c r="H667" s="71"/>
      <c r="I667" s="71"/>
      <c r="J667" s="71"/>
      <c r="K667" s="71"/>
      <c r="L667" s="71"/>
      <c r="M667" s="71"/>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c r="BC667" s="72"/>
      <c r="IA667" s="21">
        <v>18.18</v>
      </c>
      <c r="IB667" s="21" t="s">
        <v>590</v>
      </c>
      <c r="IE667" s="22"/>
      <c r="IF667" s="22"/>
      <c r="IG667" s="22"/>
      <c r="IH667" s="22"/>
      <c r="II667" s="22"/>
    </row>
    <row r="668" spans="1:243" s="21" customFormat="1" ht="28.5">
      <c r="A668" s="60">
        <v>18.19</v>
      </c>
      <c r="B668" s="61" t="s">
        <v>591</v>
      </c>
      <c r="C668" s="34"/>
      <c r="D668" s="34">
        <v>1</v>
      </c>
      <c r="E668" s="62" t="s">
        <v>47</v>
      </c>
      <c r="F668" s="65">
        <v>59.23</v>
      </c>
      <c r="G668" s="46"/>
      <c r="H668" s="40"/>
      <c r="I668" s="41" t="s">
        <v>33</v>
      </c>
      <c r="J668" s="42">
        <f t="shared" si="61"/>
        <v>1</v>
      </c>
      <c r="K668" s="40" t="s">
        <v>34</v>
      </c>
      <c r="L668" s="40" t="s">
        <v>4</v>
      </c>
      <c r="M668" s="43"/>
      <c r="N668" s="52"/>
      <c r="O668" s="52"/>
      <c r="P668" s="53"/>
      <c r="Q668" s="52"/>
      <c r="R668" s="52"/>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3"/>
      <c r="BA668" s="55">
        <f t="shared" si="62"/>
        <v>59.23</v>
      </c>
      <c r="BB668" s="54">
        <f t="shared" si="63"/>
        <v>59.23</v>
      </c>
      <c r="BC668" s="59" t="str">
        <f t="shared" si="64"/>
        <v>INR  Fifty Nine and Paise Twenty Three Only</v>
      </c>
      <c r="IA668" s="21">
        <v>18.19</v>
      </c>
      <c r="IB668" s="21" t="s">
        <v>591</v>
      </c>
      <c r="ID668" s="21">
        <v>1</v>
      </c>
      <c r="IE668" s="22" t="s">
        <v>47</v>
      </c>
      <c r="IF668" s="22"/>
      <c r="IG668" s="22"/>
      <c r="IH668" s="22"/>
      <c r="II668" s="22"/>
    </row>
    <row r="669" spans="1:243" s="21" customFormat="1" ht="63">
      <c r="A669" s="63">
        <v>18.2</v>
      </c>
      <c r="B669" s="61" t="s">
        <v>592</v>
      </c>
      <c r="C669" s="34"/>
      <c r="D669" s="71"/>
      <c r="E669" s="71"/>
      <c r="F669" s="71"/>
      <c r="G669" s="71"/>
      <c r="H669" s="71"/>
      <c r="I669" s="71"/>
      <c r="J669" s="71"/>
      <c r="K669" s="71"/>
      <c r="L669" s="71"/>
      <c r="M669" s="71"/>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c r="BC669" s="72"/>
      <c r="IA669" s="21">
        <v>18.2</v>
      </c>
      <c r="IB669" s="21" t="s">
        <v>592</v>
      </c>
      <c r="IE669" s="22"/>
      <c r="IF669" s="22"/>
      <c r="IG669" s="22"/>
      <c r="IH669" s="22"/>
      <c r="II669" s="22"/>
    </row>
    <row r="670" spans="1:243" s="21" customFormat="1" ht="28.5">
      <c r="A670" s="60">
        <v>18.21</v>
      </c>
      <c r="B670" s="61" t="s">
        <v>593</v>
      </c>
      <c r="C670" s="34"/>
      <c r="D670" s="34">
        <v>1</v>
      </c>
      <c r="E670" s="62" t="s">
        <v>47</v>
      </c>
      <c r="F670" s="65">
        <v>69.79</v>
      </c>
      <c r="G670" s="46"/>
      <c r="H670" s="40"/>
      <c r="I670" s="41" t="s">
        <v>33</v>
      </c>
      <c r="J670" s="42">
        <f t="shared" si="61"/>
        <v>1</v>
      </c>
      <c r="K670" s="40" t="s">
        <v>34</v>
      </c>
      <c r="L670" s="40" t="s">
        <v>4</v>
      </c>
      <c r="M670" s="43"/>
      <c r="N670" s="52"/>
      <c r="O670" s="52"/>
      <c r="P670" s="53"/>
      <c r="Q670" s="52"/>
      <c r="R670" s="52"/>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3"/>
      <c r="BA670" s="55">
        <f t="shared" si="62"/>
        <v>69.79</v>
      </c>
      <c r="BB670" s="54">
        <f t="shared" si="63"/>
        <v>69.79</v>
      </c>
      <c r="BC670" s="59" t="str">
        <f t="shared" si="64"/>
        <v>INR  Sixty Nine and Paise Seventy Nine Only</v>
      </c>
      <c r="IA670" s="21">
        <v>18.21</v>
      </c>
      <c r="IB670" s="21" t="s">
        <v>593</v>
      </c>
      <c r="ID670" s="21">
        <v>1</v>
      </c>
      <c r="IE670" s="22" t="s">
        <v>47</v>
      </c>
      <c r="IF670" s="22"/>
      <c r="IG670" s="22"/>
      <c r="IH670" s="22"/>
      <c r="II670" s="22"/>
    </row>
    <row r="671" spans="1:243" s="21" customFormat="1" ht="283.5">
      <c r="A671" s="60">
        <v>18.22</v>
      </c>
      <c r="B671" s="61" t="s">
        <v>594</v>
      </c>
      <c r="C671" s="34"/>
      <c r="D671" s="34">
        <v>5</v>
      </c>
      <c r="E671" s="62" t="s">
        <v>59</v>
      </c>
      <c r="F671" s="65">
        <v>455.81</v>
      </c>
      <c r="G671" s="46"/>
      <c r="H671" s="40"/>
      <c r="I671" s="41" t="s">
        <v>33</v>
      </c>
      <c r="J671" s="42">
        <f t="shared" si="61"/>
        <v>1</v>
      </c>
      <c r="K671" s="40" t="s">
        <v>34</v>
      </c>
      <c r="L671" s="40" t="s">
        <v>4</v>
      </c>
      <c r="M671" s="43"/>
      <c r="N671" s="52"/>
      <c r="O671" s="52"/>
      <c r="P671" s="53"/>
      <c r="Q671" s="52"/>
      <c r="R671" s="52"/>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3"/>
      <c r="BA671" s="55">
        <f t="shared" si="62"/>
        <v>2279.05</v>
      </c>
      <c r="BB671" s="54">
        <f t="shared" si="63"/>
        <v>2279.05</v>
      </c>
      <c r="BC671" s="59" t="str">
        <f t="shared" si="64"/>
        <v>INR  Two Thousand Two Hundred &amp; Seventy Nine  and Paise Five Only</v>
      </c>
      <c r="IA671" s="21">
        <v>18.22</v>
      </c>
      <c r="IB671" s="21" t="s">
        <v>594</v>
      </c>
      <c r="ID671" s="21">
        <v>5</v>
      </c>
      <c r="IE671" s="22" t="s">
        <v>59</v>
      </c>
      <c r="IF671" s="22"/>
      <c r="IG671" s="22"/>
      <c r="IH671" s="22"/>
      <c r="II671" s="22"/>
    </row>
    <row r="672" spans="1:243" s="21" customFormat="1" ht="15.75">
      <c r="A672" s="60">
        <v>19</v>
      </c>
      <c r="B672" s="61" t="s">
        <v>595</v>
      </c>
      <c r="C672" s="34"/>
      <c r="D672" s="71"/>
      <c r="E672" s="71"/>
      <c r="F672" s="71"/>
      <c r="G672" s="71"/>
      <c r="H672" s="71"/>
      <c r="I672" s="71"/>
      <c r="J672" s="71"/>
      <c r="K672" s="71"/>
      <c r="L672" s="71"/>
      <c r="M672" s="71"/>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c r="BC672" s="72"/>
      <c r="IA672" s="21">
        <v>19</v>
      </c>
      <c r="IB672" s="21" t="s">
        <v>595</v>
      </c>
      <c r="IE672" s="22"/>
      <c r="IF672" s="22"/>
      <c r="IG672" s="22"/>
      <c r="IH672" s="22"/>
      <c r="II672" s="22"/>
    </row>
    <row r="673" spans="1:243" s="21" customFormat="1" ht="362.25">
      <c r="A673" s="60">
        <v>19.01</v>
      </c>
      <c r="B673" s="61" t="s">
        <v>596</v>
      </c>
      <c r="C673" s="34"/>
      <c r="D673" s="34">
        <v>1</v>
      </c>
      <c r="E673" s="62" t="s">
        <v>43</v>
      </c>
      <c r="F673" s="65">
        <v>618.76</v>
      </c>
      <c r="G673" s="46"/>
      <c r="H673" s="40"/>
      <c r="I673" s="41" t="s">
        <v>33</v>
      </c>
      <c r="J673" s="42">
        <f t="shared" si="61"/>
        <v>1</v>
      </c>
      <c r="K673" s="40" t="s">
        <v>34</v>
      </c>
      <c r="L673" s="40" t="s">
        <v>4</v>
      </c>
      <c r="M673" s="43"/>
      <c r="N673" s="52"/>
      <c r="O673" s="52"/>
      <c r="P673" s="53"/>
      <c r="Q673" s="52"/>
      <c r="R673" s="52"/>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3"/>
      <c r="BA673" s="55">
        <f t="shared" si="62"/>
        <v>618.76</v>
      </c>
      <c r="BB673" s="54">
        <f t="shared" si="63"/>
        <v>618.76</v>
      </c>
      <c r="BC673" s="59" t="str">
        <f t="shared" si="64"/>
        <v>INR  Six Hundred &amp; Eighteen  and Paise Seventy Six Only</v>
      </c>
      <c r="IA673" s="21">
        <v>19.01</v>
      </c>
      <c r="IB673" s="21" t="s">
        <v>596</v>
      </c>
      <c r="ID673" s="21">
        <v>1</v>
      </c>
      <c r="IE673" s="22" t="s">
        <v>43</v>
      </c>
      <c r="IF673" s="22"/>
      <c r="IG673" s="22"/>
      <c r="IH673" s="22"/>
      <c r="II673" s="22"/>
    </row>
    <row r="674" spans="1:243" s="21" customFormat="1" ht="315">
      <c r="A674" s="60">
        <v>19.02</v>
      </c>
      <c r="B674" s="61" t="s">
        <v>597</v>
      </c>
      <c r="C674" s="34"/>
      <c r="D674" s="34">
        <v>5</v>
      </c>
      <c r="E674" s="62" t="s">
        <v>43</v>
      </c>
      <c r="F674" s="65">
        <v>408.24</v>
      </c>
      <c r="G674" s="46"/>
      <c r="H674" s="40"/>
      <c r="I674" s="41" t="s">
        <v>33</v>
      </c>
      <c r="J674" s="42">
        <f t="shared" si="61"/>
        <v>1</v>
      </c>
      <c r="K674" s="40" t="s">
        <v>34</v>
      </c>
      <c r="L674" s="40" t="s">
        <v>4</v>
      </c>
      <c r="M674" s="43"/>
      <c r="N674" s="52"/>
      <c r="O674" s="52"/>
      <c r="P674" s="53"/>
      <c r="Q674" s="52"/>
      <c r="R674" s="52"/>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3"/>
      <c r="BA674" s="55">
        <f t="shared" si="62"/>
        <v>2041.2</v>
      </c>
      <c r="BB674" s="54">
        <f t="shared" si="63"/>
        <v>2041.2</v>
      </c>
      <c r="BC674" s="59" t="str">
        <f t="shared" si="64"/>
        <v>INR  Two Thousand  &amp;Forty One  and Paise Twenty Only</v>
      </c>
      <c r="IA674" s="21">
        <v>19.02</v>
      </c>
      <c r="IB674" s="21" t="s">
        <v>597</v>
      </c>
      <c r="ID674" s="21">
        <v>5</v>
      </c>
      <c r="IE674" s="22" t="s">
        <v>43</v>
      </c>
      <c r="IF674" s="22"/>
      <c r="IG674" s="22"/>
      <c r="IH674" s="22"/>
      <c r="II674" s="22"/>
    </row>
    <row r="675" spans="1:243" s="21" customFormat="1" ht="408.75" customHeight="1">
      <c r="A675" s="60">
        <v>19.03</v>
      </c>
      <c r="B675" s="61" t="s">
        <v>598</v>
      </c>
      <c r="C675" s="34"/>
      <c r="D675" s="71"/>
      <c r="E675" s="71"/>
      <c r="F675" s="71"/>
      <c r="G675" s="71"/>
      <c r="H675" s="71"/>
      <c r="I675" s="71"/>
      <c r="J675" s="71"/>
      <c r="K675" s="71"/>
      <c r="L675" s="71"/>
      <c r="M675" s="71"/>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c r="BC675" s="72"/>
      <c r="IA675" s="21">
        <v>19.03</v>
      </c>
      <c r="IB675" s="21" t="s">
        <v>598</v>
      </c>
      <c r="IE675" s="22"/>
      <c r="IF675" s="22"/>
      <c r="IG675" s="22"/>
      <c r="IH675" s="22"/>
      <c r="II675" s="22"/>
    </row>
    <row r="676" spans="1:243" s="21" customFormat="1" ht="47.25">
      <c r="A676" s="60">
        <v>19.04</v>
      </c>
      <c r="B676" s="61" t="s">
        <v>102</v>
      </c>
      <c r="C676" s="34"/>
      <c r="D676" s="34">
        <v>5</v>
      </c>
      <c r="E676" s="62" t="s">
        <v>43</v>
      </c>
      <c r="F676" s="65">
        <v>1226.22</v>
      </c>
      <c r="G676" s="46"/>
      <c r="H676" s="40"/>
      <c r="I676" s="41" t="s">
        <v>33</v>
      </c>
      <c r="J676" s="42">
        <f t="shared" si="61"/>
        <v>1</v>
      </c>
      <c r="K676" s="40" t="s">
        <v>34</v>
      </c>
      <c r="L676" s="40" t="s">
        <v>4</v>
      </c>
      <c r="M676" s="43"/>
      <c r="N676" s="52"/>
      <c r="O676" s="52"/>
      <c r="P676" s="53"/>
      <c r="Q676" s="52"/>
      <c r="R676" s="52"/>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53"/>
      <c r="AY676" s="53"/>
      <c r="AZ676" s="53"/>
      <c r="BA676" s="55">
        <f t="shared" si="62"/>
        <v>6131.1</v>
      </c>
      <c r="BB676" s="54">
        <f t="shared" si="63"/>
        <v>6131.1</v>
      </c>
      <c r="BC676" s="59" t="str">
        <f t="shared" si="64"/>
        <v>INR  Six Thousand One Hundred &amp; Thirty One  and Paise Ten Only</v>
      </c>
      <c r="IA676" s="21">
        <v>19.04</v>
      </c>
      <c r="IB676" s="21" t="s">
        <v>102</v>
      </c>
      <c r="ID676" s="21">
        <v>5</v>
      </c>
      <c r="IE676" s="22" t="s">
        <v>43</v>
      </c>
      <c r="IF676" s="22"/>
      <c r="IG676" s="22"/>
      <c r="IH676" s="22"/>
      <c r="II676" s="22"/>
    </row>
    <row r="677" spans="1:243" s="21" customFormat="1" ht="31.5">
      <c r="A677" s="60">
        <v>19.05</v>
      </c>
      <c r="B677" s="61" t="s">
        <v>599</v>
      </c>
      <c r="C677" s="34"/>
      <c r="D677" s="71"/>
      <c r="E677" s="71"/>
      <c r="F677" s="71"/>
      <c r="G677" s="71"/>
      <c r="H677" s="71"/>
      <c r="I677" s="71"/>
      <c r="J677" s="71"/>
      <c r="K677" s="71"/>
      <c r="L677" s="71"/>
      <c r="M677" s="71"/>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c r="BC677" s="72"/>
      <c r="IA677" s="21">
        <v>19.05</v>
      </c>
      <c r="IB677" s="21" t="s">
        <v>599</v>
      </c>
      <c r="IE677" s="22"/>
      <c r="IF677" s="22"/>
      <c r="IG677" s="22"/>
      <c r="IH677" s="22"/>
      <c r="II677" s="22"/>
    </row>
    <row r="678" spans="1:243" s="21" customFormat="1" ht="47.25">
      <c r="A678" s="60">
        <v>19.06</v>
      </c>
      <c r="B678" s="61" t="s">
        <v>600</v>
      </c>
      <c r="C678" s="34"/>
      <c r="D678" s="34">
        <v>1</v>
      </c>
      <c r="E678" s="62" t="s">
        <v>46</v>
      </c>
      <c r="F678" s="65">
        <v>6071.59</v>
      </c>
      <c r="G678" s="46"/>
      <c r="H678" s="40"/>
      <c r="I678" s="41" t="s">
        <v>33</v>
      </c>
      <c r="J678" s="42">
        <f t="shared" si="61"/>
        <v>1</v>
      </c>
      <c r="K678" s="40" t="s">
        <v>34</v>
      </c>
      <c r="L678" s="40" t="s">
        <v>4</v>
      </c>
      <c r="M678" s="43"/>
      <c r="N678" s="52"/>
      <c r="O678" s="52"/>
      <c r="P678" s="53"/>
      <c r="Q678" s="52"/>
      <c r="R678" s="52"/>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53"/>
      <c r="AY678" s="53"/>
      <c r="AZ678" s="53"/>
      <c r="BA678" s="55">
        <f t="shared" si="62"/>
        <v>6071.59</v>
      </c>
      <c r="BB678" s="54">
        <f t="shared" si="63"/>
        <v>6071.59</v>
      </c>
      <c r="BC678" s="59" t="str">
        <f t="shared" si="64"/>
        <v>INR  Six Thousand  &amp;Seventy One  and Paise Fifty Nine Only</v>
      </c>
      <c r="IA678" s="21">
        <v>19.06</v>
      </c>
      <c r="IB678" s="21" t="s">
        <v>600</v>
      </c>
      <c r="ID678" s="21">
        <v>1</v>
      </c>
      <c r="IE678" s="22" t="s">
        <v>46</v>
      </c>
      <c r="IF678" s="22"/>
      <c r="IG678" s="22"/>
      <c r="IH678" s="22"/>
      <c r="II678" s="22"/>
    </row>
    <row r="679" spans="1:243" s="21" customFormat="1" ht="31.5">
      <c r="A679" s="60">
        <v>20</v>
      </c>
      <c r="B679" s="61" t="s">
        <v>601</v>
      </c>
      <c r="C679" s="34"/>
      <c r="D679" s="71"/>
      <c r="E679" s="71"/>
      <c r="F679" s="71"/>
      <c r="G679" s="71"/>
      <c r="H679" s="71"/>
      <c r="I679" s="71"/>
      <c r="J679" s="71"/>
      <c r="K679" s="71"/>
      <c r="L679" s="71"/>
      <c r="M679" s="71"/>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c r="BC679" s="72"/>
      <c r="IA679" s="21">
        <v>20</v>
      </c>
      <c r="IB679" s="21" t="s">
        <v>601</v>
      </c>
      <c r="IE679" s="22"/>
      <c r="IF679" s="22"/>
      <c r="IG679" s="22"/>
      <c r="IH679" s="22"/>
      <c r="II679" s="22"/>
    </row>
    <row r="680" spans="1:243" s="21" customFormat="1" ht="94.5">
      <c r="A680" s="60">
        <v>20.01</v>
      </c>
      <c r="B680" s="61" t="s">
        <v>602</v>
      </c>
      <c r="C680" s="34"/>
      <c r="D680" s="71"/>
      <c r="E680" s="71"/>
      <c r="F680" s="71"/>
      <c r="G680" s="71"/>
      <c r="H680" s="71"/>
      <c r="I680" s="71"/>
      <c r="J680" s="71"/>
      <c r="K680" s="71"/>
      <c r="L680" s="71"/>
      <c r="M680" s="71"/>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c r="BB680" s="72"/>
      <c r="BC680" s="72"/>
      <c r="IA680" s="21">
        <v>20.01</v>
      </c>
      <c r="IB680" s="21" t="s">
        <v>602</v>
      </c>
      <c r="IE680" s="22"/>
      <c r="IF680" s="22"/>
      <c r="IG680" s="22"/>
      <c r="IH680" s="22"/>
      <c r="II680" s="22"/>
    </row>
    <row r="681" spans="1:243" s="21" customFormat="1" ht="78.75">
      <c r="A681" s="60">
        <v>20.02</v>
      </c>
      <c r="B681" s="61" t="s">
        <v>603</v>
      </c>
      <c r="C681" s="34"/>
      <c r="D681" s="34">
        <v>5</v>
      </c>
      <c r="E681" s="62" t="s">
        <v>43</v>
      </c>
      <c r="F681" s="65">
        <v>102.85</v>
      </c>
      <c r="G681" s="46"/>
      <c r="H681" s="40"/>
      <c r="I681" s="41" t="s">
        <v>33</v>
      </c>
      <c r="J681" s="42">
        <f t="shared" si="61"/>
        <v>1</v>
      </c>
      <c r="K681" s="40" t="s">
        <v>34</v>
      </c>
      <c r="L681" s="40" t="s">
        <v>4</v>
      </c>
      <c r="M681" s="43"/>
      <c r="N681" s="52"/>
      <c r="O681" s="52"/>
      <c r="P681" s="53"/>
      <c r="Q681" s="52"/>
      <c r="R681" s="52"/>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5">
        <f t="shared" si="62"/>
        <v>514.25</v>
      </c>
      <c r="BB681" s="54">
        <f t="shared" si="63"/>
        <v>514.25</v>
      </c>
      <c r="BC681" s="59" t="str">
        <f t="shared" si="64"/>
        <v>INR  Five Hundred &amp; Fourteen  and Paise Twenty Five Only</v>
      </c>
      <c r="IA681" s="21">
        <v>20.02</v>
      </c>
      <c r="IB681" s="21" t="s">
        <v>603</v>
      </c>
      <c r="ID681" s="21">
        <v>5</v>
      </c>
      <c r="IE681" s="22" t="s">
        <v>43</v>
      </c>
      <c r="IF681" s="22"/>
      <c r="IG681" s="22"/>
      <c r="IH681" s="22"/>
      <c r="II681" s="22"/>
    </row>
    <row r="682" spans="1:243" s="21" customFormat="1" ht="47.25">
      <c r="A682" s="60">
        <v>20.03</v>
      </c>
      <c r="B682" s="61" t="s">
        <v>103</v>
      </c>
      <c r="C682" s="34"/>
      <c r="D682" s="34">
        <v>1</v>
      </c>
      <c r="E682" s="62" t="s">
        <v>43</v>
      </c>
      <c r="F682" s="65">
        <v>340.64</v>
      </c>
      <c r="G682" s="46"/>
      <c r="H682" s="40"/>
      <c r="I682" s="41" t="s">
        <v>33</v>
      </c>
      <c r="J682" s="42">
        <f t="shared" si="61"/>
        <v>1</v>
      </c>
      <c r="K682" s="40" t="s">
        <v>34</v>
      </c>
      <c r="L682" s="40" t="s">
        <v>4</v>
      </c>
      <c r="M682" s="43"/>
      <c r="N682" s="52"/>
      <c r="O682" s="52"/>
      <c r="P682" s="53"/>
      <c r="Q682" s="52"/>
      <c r="R682" s="52"/>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53"/>
      <c r="AY682" s="53"/>
      <c r="AZ682" s="53"/>
      <c r="BA682" s="55">
        <f t="shared" si="62"/>
        <v>340.64</v>
      </c>
      <c r="BB682" s="54">
        <f t="shared" si="63"/>
        <v>340.64</v>
      </c>
      <c r="BC682" s="59" t="str">
        <f t="shared" si="64"/>
        <v>INR  Three Hundred &amp; Forty  and Paise Sixty Four Only</v>
      </c>
      <c r="IA682" s="21">
        <v>20.03</v>
      </c>
      <c r="IB682" s="21" t="s">
        <v>103</v>
      </c>
      <c r="ID682" s="21">
        <v>1</v>
      </c>
      <c r="IE682" s="22" t="s">
        <v>43</v>
      </c>
      <c r="IF682" s="22"/>
      <c r="IG682" s="22"/>
      <c r="IH682" s="22"/>
      <c r="II682" s="22"/>
    </row>
    <row r="683" spans="1:243" s="21" customFormat="1" ht="110.25">
      <c r="A683" s="60">
        <v>20.04</v>
      </c>
      <c r="B683" s="61" t="s">
        <v>604</v>
      </c>
      <c r="C683" s="34"/>
      <c r="D683" s="71"/>
      <c r="E683" s="71"/>
      <c r="F683" s="71"/>
      <c r="G683" s="71"/>
      <c r="H683" s="71"/>
      <c r="I683" s="71"/>
      <c r="J683" s="71"/>
      <c r="K683" s="71"/>
      <c r="L683" s="71"/>
      <c r="M683" s="71"/>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c r="BB683" s="72"/>
      <c r="BC683" s="72"/>
      <c r="IA683" s="21">
        <v>20.04</v>
      </c>
      <c r="IB683" s="21" t="s">
        <v>604</v>
      </c>
      <c r="IE683" s="22"/>
      <c r="IF683" s="22"/>
      <c r="IG683" s="22"/>
      <c r="IH683" s="22"/>
      <c r="II683" s="22"/>
    </row>
    <row r="684" spans="1:243" s="21" customFormat="1" ht="28.5">
      <c r="A684" s="60">
        <v>20.05</v>
      </c>
      <c r="B684" s="61" t="s">
        <v>605</v>
      </c>
      <c r="C684" s="34"/>
      <c r="D684" s="34">
        <v>5</v>
      </c>
      <c r="E684" s="62" t="s">
        <v>43</v>
      </c>
      <c r="F684" s="65">
        <v>412.98</v>
      </c>
      <c r="G684" s="46"/>
      <c r="H684" s="40"/>
      <c r="I684" s="41" t="s">
        <v>33</v>
      </c>
      <c r="J684" s="42">
        <f t="shared" si="61"/>
        <v>1</v>
      </c>
      <c r="K684" s="40" t="s">
        <v>34</v>
      </c>
      <c r="L684" s="40" t="s">
        <v>4</v>
      </c>
      <c r="M684" s="43"/>
      <c r="N684" s="52"/>
      <c r="O684" s="52"/>
      <c r="P684" s="53"/>
      <c r="Q684" s="52"/>
      <c r="R684" s="52"/>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53"/>
      <c r="AY684" s="53"/>
      <c r="AZ684" s="53"/>
      <c r="BA684" s="55">
        <f t="shared" si="62"/>
        <v>2064.9</v>
      </c>
      <c r="BB684" s="54">
        <f t="shared" si="63"/>
        <v>2064.9</v>
      </c>
      <c r="BC684" s="59" t="str">
        <f t="shared" si="64"/>
        <v>INR  Two Thousand  &amp;Sixty Four  and Paise Ninety Only</v>
      </c>
      <c r="IA684" s="21">
        <v>20.05</v>
      </c>
      <c r="IB684" s="21" t="s">
        <v>605</v>
      </c>
      <c r="ID684" s="21">
        <v>5</v>
      </c>
      <c r="IE684" s="22" t="s">
        <v>43</v>
      </c>
      <c r="IF684" s="22"/>
      <c r="IG684" s="22"/>
      <c r="IH684" s="22"/>
      <c r="II684" s="22"/>
    </row>
    <row r="685" spans="1:243" s="21" customFormat="1" ht="189">
      <c r="A685" s="60">
        <v>20.06</v>
      </c>
      <c r="B685" s="61" t="s">
        <v>606</v>
      </c>
      <c r="C685" s="34"/>
      <c r="D685" s="71"/>
      <c r="E685" s="71"/>
      <c r="F685" s="71"/>
      <c r="G685" s="71"/>
      <c r="H685" s="71"/>
      <c r="I685" s="71"/>
      <c r="J685" s="71"/>
      <c r="K685" s="71"/>
      <c r="L685" s="71"/>
      <c r="M685" s="71"/>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c r="BB685" s="72"/>
      <c r="BC685" s="72"/>
      <c r="IA685" s="21">
        <v>20.06</v>
      </c>
      <c r="IB685" s="21" t="s">
        <v>606</v>
      </c>
      <c r="IE685" s="22"/>
      <c r="IF685" s="22"/>
      <c r="IG685" s="22"/>
      <c r="IH685" s="22"/>
      <c r="II685" s="22"/>
    </row>
    <row r="686" spans="1:243" s="21" customFormat="1" ht="47.25">
      <c r="A686" s="60">
        <v>20.07</v>
      </c>
      <c r="B686" s="61" t="s">
        <v>607</v>
      </c>
      <c r="C686" s="34"/>
      <c r="D686" s="34">
        <v>2</v>
      </c>
      <c r="E686" s="62" t="s">
        <v>43</v>
      </c>
      <c r="F686" s="65">
        <v>473.39</v>
      </c>
      <c r="G686" s="46"/>
      <c r="H686" s="40"/>
      <c r="I686" s="41" t="s">
        <v>33</v>
      </c>
      <c r="J686" s="42">
        <f t="shared" si="61"/>
        <v>1</v>
      </c>
      <c r="K686" s="40" t="s">
        <v>34</v>
      </c>
      <c r="L686" s="40" t="s">
        <v>4</v>
      </c>
      <c r="M686" s="43"/>
      <c r="N686" s="52"/>
      <c r="O686" s="52"/>
      <c r="P686" s="53"/>
      <c r="Q686" s="52"/>
      <c r="R686" s="52"/>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3"/>
      <c r="BA686" s="55">
        <f t="shared" si="62"/>
        <v>946.78</v>
      </c>
      <c r="BB686" s="54">
        <f t="shared" si="63"/>
        <v>946.78</v>
      </c>
      <c r="BC686" s="59" t="str">
        <f t="shared" si="64"/>
        <v>INR  Nine Hundred &amp; Forty Six  and Paise Seventy Eight Only</v>
      </c>
      <c r="IA686" s="21">
        <v>20.07</v>
      </c>
      <c r="IB686" s="21" t="s">
        <v>607</v>
      </c>
      <c r="ID686" s="21">
        <v>2</v>
      </c>
      <c r="IE686" s="22" t="s">
        <v>43</v>
      </c>
      <c r="IF686" s="22"/>
      <c r="IG686" s="22"/>
      <c r="IH686" s="22"/>
      <c r="II686" s="22"/>
    </row>
    <row r="687" spans="1:243" s="21" customFormat="1" ht="15.75">
      <c r="A687" s="60">
        <v>21</v>
      </c>
      <c r="B687" s="61" t="s">
        <v>608</v>
      </c>
      <c r="C687" s="34"/>
      <c r="D687" s="71"/>
      <c r="E687" s="71"/>
      <c r="F687" s="71"/>
      <c r="G687" s="71"/>
      <c r="H687" s="71"/>
      <c r="I687" s="71"/>
      <c r="J687" s="71"/>
      <c r="K687" s="71"/>
      <c r="L687" s="71"/>
      <c r="M687" s="71"/>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c r="BB687" s="72"/>
      <c r="BC687" s="72"/>
      <c r="IA687" s="21">
        <v>21</v>
      </c>
      <c r="IB687" s="21" t="s">
        <v>608</v>
      </c>
      <c r="IE687" s="22"/>
      <c r="IF687" s="22"/>
      <c r="IG687" s="22"/>
      <c r="IH687" s="22"/>
      <c r="II687" s="22"/>
    </row>
    <row r="688" spans="1:243" s="21" customFormat="1" ht="127.5" customHeight="1">
      <c r="A688" s="60">
        <v>21.01</v>
      </c>
      <c r="B688" s="61" t="s">
        <v>609</v>
      </c>
      <c r="C688" s="34"/>
      <c r="D688" s="34">
        <v>5</v>
      </c>
      <c r="E688" s="62" t="s">
        <v>647</v>
      </c>
      <c r="F688" s="65">
        <v>4942.04</v>
      </c>
      <c r="G688" s="46"/>
      <c r="H688" s="40"/>
      <c r="I688" s="41" t="s">
        <v>33</v>
      </c>
      <c r="J688" s="42">
        <f t="shared" si="61"/>
        <v>1</v>
      </c>
      <c r="K688" s="40" t="s">
        <v>34</v>
      </c>
      <c r="L688" s="40" t="s">
        <v>4</v>
      </c>
      <c r="M688" s="43"/>
      <c r="N688" s="52"/>
      <c r="O688" s="52"/>
      <c r="P688" s="53"/>
      <c r="Q688" s="52"/>
      <c r="R688" s="52"/>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53"/>
      <c r="AY688" s="53"/>
      <c r="AZ688" s="53"/>
      <c r="BA688" s="55">
        <f t="shared" si="62"/>
        <v>24710.2</v>
      </c>
      <c r="BB688" s="54">
        <f t="shared" si="63"/>
        <v>24710.2</v>
      </c>
      <c r="BC688" s="59" t="str">
        <f t="shared" si="64"/>
        <v>INR  Twenty Four Thousand Seven Hundred &amp; Ten  and Paise Twenty Only</v>
      </c>
      <c r="IA688" s="21">
        <v>21.01</v>
      </c>
      <c r="IB688" s="76" t="s">
        <v>609</v>
      </c>
      <c r="ID688" s="21">
        <v>5</v>
      </c>
      <c r="IE688" s="22" t="s">
        <v>647</v>
      </c>
      <c r="IF688" s="22"/>
      <c r="IG688" s="22"/>
      <c r="IH688" s="22"/>
      <c r="II688" s="22"/>
    </row>
    <row r="689" spans="1:243" s="21" customFormat="1" ht="78.75">
      <c r="A689" s="60">
        <v>21.02</v>
      </c>
      <c r="B689" s="61" t="s">
        <v>610</v>
      </c>
      <c r="C689" s="34"/>
      <c r="D689" s="34">
        <v>1</v>
      </c>
      <c r="E689" s="62" t="s">
        <v>648</v>
      </c>
      <c r="F689" s="65">
        <v>422.32</v>
      </c>
      <c r="G689" s="46"/>
      <c r="H689" s="40"/>
      <c r="I689" s="41" t="s">
        <v>33</v>
      </c>
      <c r="J689" s="42">
        <f t="shared" si="61"/>
        <v>1</v>
      </c>
      <c r="K689" s="40" t="s">
        <v>34</v>
      </c>
      <c r="L689" s="40" t="s">
        <v>4</v>
      </c>
      <c r="M689" s="43"/>
      <c r="N689" s="52"/>
      <c r="O689" s="52"/>
      <c r="P689" s="53"/>
      <c r="Q689" s="52"/>
      <c r="R689" s="52"/>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53"/>
      <c r="AY689" s="53"/>
      <c r="AZ689" s="53"/>
      <c r="BA689" s="55">
        <f t="shared" si="62"/>
        <v>422.32</v>
      </c>
      <c r="BB689" s="54">
        <f t="shared" si="63"/>
        <v>422.32</v>
      </c>
      <c r="BC689" s="59" t="str">
        <f t="shared" si="64"/>
        <v>INR  Four Hundred &amp; Twenty Two  and Paise Thirty Two Only</v>
      </c>
      <c r="IA689" s="21">
        <v>21.02</v>
      </c>
      <c r="IB689" s="21" t="s">
        <v>610</v>
      </c>
      <c r="ID689" s="21">
        <v>1</v>
      </c>
      <c r="IE689" s="22" t="s">
        <v>648</v>
      </c>
      <c r="IF689" s="22"/>
      <c r="IG689" s="22"/>
      <c r="IH689" s="22"/>
      <c r="II689" s="22"/>
    </row>
    <row r="690" spans="1:243" s="21" customFormat="1" ht="63">
      <c r="A690" s="60">
        <v>21.03</v>
      </c>
      <c r="B690" s="61" t="s">
        <v>611</v>
      </c>
      <c r="C690" s="34"/>
      <c r="D690" s="34">
        <v>1</v>
      </c>
      <c r="E690" s="62" t="s">
        <v>648</v>
      </c>
      <c r="F690" s="65">
        <v>555.02</v>
      </c>
      <c r="G690" s="46"/>
      <c r="H690" s="40"/>
      <c r="I690" s="41" t="s">
        <v>33</v>
      </c>
      <c r="J690" s="42">
        <f t="shared" si="61"/>
        <v>1</v>
      </c>
      <c r="K690" s="40" t="s">
        <v>34</v>
      </c>
      <c r="L690" s="40" t="s">
        <v>4</v>
      </c>
      <c r="M690" s="43"/>
      <c r="N690" s="52"/>
      <c r="O690" s="52"/>
      <c r="P690" s="53"/>
      <c r="Q690" s="52"/>
      <c r="R690" s="52"/>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53"/>
      <c r="AY690" s="53"/>
      <c r="AZ690" s="53"/>
      <c r="BA690" s="55">
        <f t="shared" si="62"/>
        <v>555.02</v>
      </c>
      <c r="BB690" s="54">
        <f t="shared" si="63"/>
        <v>555.02</v>
      </c>
      <c r="BC690" s="59" t="str">
        <f t="shared" si="64"/>
        <v>INR  Five Hundred &amp; Fifty Five  and Paise Two Only</v>
      </c>
      <c r="IA690" s="21">
        <v>21.03</v>
      </c>
      <c r="IB690" s="21" t="s">
        <v>611</v>
      </c>
      <c r="ID690" s="21">
        <v>1</v>
      </c>
      <c r="IE690" s="22" t="s">
        <v>648</v>
      </c>
      <c r="IF690" s="22"/>
      <c r="IG690" s="22"/>
      <c r="IH690" s="22"/>
      <c r="II690" s="22"/>
    </row>
    <row r="691" spans="1:243" s="21" customFormat="1" ht="48" customHeight="1">
      <c r="A691" s="60">
        <v>21.04</v>
      </c>
      <c r="B691" s="61" t="s">
        <v>612</v>
      </c>
      <c r="C691" s="34"/>
      <c r="D691" s="34">
        <v>5</v>
      </c>
      <c r="E691" s="62" t="s">
        <v>648</v>
      </c>
      <c r="F691" s="65">
        <v>58.66</v>
      </c>
      <c r="G691" s="46"/>
      <c r="H691" s="40"/>
      <c r="I691" s="41" t="s">
        <v>33</v>
      </c>
      <c r="J691" s="42">
        <f t="shared" si="61"/>
        <v>1</v>
      </c>
      <c r="K691" s="40" t="s">
        <v>34</v>
      </c>
      <c r="L691" s="40" t="s">
        <v>4</v>
      </c>
      <c r="M691" s="43"/>
      <c r="N691" s="52"/>
      <c r="O691" s="52"/>
      <c r="P691" s="53"/>
      <c r="Q691" s="52"/>
      <c r="R691" s="52"/>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53"/>
      <c r="AY691" s="53"/>
      <c r="AZ691" s="53"/>
      <c r="BA691" s="55">
        <f t="shared" si="62"/>
        <v>293.3</v>
      </c>
      <c r="BB691" s="54">
        <f t="shared" si="63"/>
        <v>293.3</v>
      </c>
      <c r="BC691" s="59" t="str">
        <f t="shared" si="64"/>
        <v>INR  Two Hundred &amp; Ninety Three  and Paise Thirty Only</v>
      </c>
      <c r="IA691" s="21">
        <v>21.04</v>
      </c>
      <c r="IB691" s="21" t="s">
        <v>612</v>
      </c>
      <c r="ID691" s="21">
        <v>5</v>
      </c>
      <c r="IE691" s="22" t="s">
        <v>648</v>
      </c>
      <c r="IF691" s="22"/>
      <c r="IG691" s="22"/>
      <c r="IH691" s="22"/>
      <c r="II691" s="22"/>
    </row>
    <row r="692" spans="1:243" s="21" customFormat="1" ht="78.75">
      <c r="A692" s="60">
        <v>21.05</v>
      </c>
      <c r="B692" s="61" t="s">
        <v>613</v>
      </c>
      <c r="C692" s="34"/>
      <c r="D692" s="34">
        <v>50</v>
      </c>
      <c r="E692" s="62" t="s">
        <v>649</v>
      </c>
      <c r="F692" s="65">
        <v>69.92</v>
      </c>
      <c r="G692" s="46"/>
      <c r="H692" s="40"/>
      <c r="I692" s="41" t="s">
        <v>33</v>
      </c>
      <c r="J692" s="42">
        <f t="shared" si="61"/>
        <v>1</v>
      </c>
      <c r="K692" s="40" t="s">
        <v>34</v>
      </c>
      <c r="L692" s="40" t="s">
        <v>4</v>
      </c>
      <c r="M692" s="43"/>
      <c r="N692" s="52"/>
      <c r="O692" s="52"/>
      <c r="P692" s="53"/>
      <c r="Q692" s="52"/>
      <c r="R692" s="52"/>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3"/>
      <c r="BA692" s="55">
        <f t="shared" si="62"/>
        <v>3496</v>
      </c>
      <c r="BB692" s="54">
        <f t="shared" si="63"/>
        <v>3496</v>
      </c>
      <c r="BC692" s="59" t="str">
        <f t="shared" si="64"/>
        <v>INR  Three Thousand Four Hundred &amp; Ninety Six  Only</v>
      </c>
      <c r="IA692" s="21">
        <v>21.05</v>
      </c>
      <c r="IB692" s="21" t="s">
        <v>613</v>
      </c>
      <c r="ID692" s="21">
        <v>50</v>
      </c>
      <c r="IE692" s="22" t="s">
        <v>649</v>
      </c>
      <c r="IF692" s="22"/>
      <c r="IG692" s="22"/>
      <c r="IH692" s="22"/>
      <c r="II692" s="22"/>
    </row>
    <row r="693" spans="1:243" s="21" customFormat="1" ht="31.5">
      <c r="A693" s="60">
        <v>21.06</v>
      </c>
      <c r="B693" s="61" t="s">
        <v>614</v>
      </c>
      <c r="C693" s="34"/>
      <c r="D693" s="34">
        <v>15</v>
      </c>
      <c r="E693" s="62" t="s">
        <v>648</v>
      </c>
      <c r="F693" s="65">
        <v>29.33</v>
      </c>
      <c r="G693" s="46"/>
      <c r="H693" s="40"/>
      <c r="I693" s="41" t="s">
        <v>33</v>
      </c>
      <c r="J693" s="42">
        <f t="shared" si="61"/>
        <v>1</v>
      </c>
      <c r="K693" s="40" t="s">
        <v>34</v>
      </c>
      <c r="L693" s="40" t="s">
        <v>4</v>
      </c>
      <c r="M693" s="43"/>
      <c r="N693" s="52"/>
      <c r="O693" s="52"/>
      <c r="P693" s="53"/>
      <c r="Q693" s="52"/>
      <c r="R693" s="52"/>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3"/>
      <c r="BA693" s="55">
        <f t="shared" si="62"/>
        <v>439.95</v>
      </c>
      <c r="BB693" s="54">
        <f t="shared" si="63"/>
        <v>439.95</v>
      </c>
      <c r="BC693" s="59" t="str">
        <f t="shared" si="64"/>
        <v>INR  Four Hundred &amp; Thirty Nine  and Paise Ninety Five Only</v>
      </c>
      <c r="IA693" s="21">
        <v>21.06</v>
      </c>
      <c r="IB693" s="21" t="s">
        <v>614</v>
      </c>
      <c r="ID693" s="21">
        <v>15</v>
      </c>
      <c r="IE693" s="22" t="s">
        <v>648</v>
      </c>
      <c r="IF693" s="22"/>
      <c r="IG693" s="22"/>
      <c r="IH693" s="22"/>
      <c r="II693" s="22"/>
    </row>
    <row r="694" spans="1:243" s="21" customFormat="1" ht="63">
      <c r="A694" s="60">
        <v>21.07</v>
      </c>
      <c r="B694" s="61" t="s">
        <v>615</v>
      </c>
      <c r="C694" s="34"/>
      <c r="D694" s="34">
        <v>1</v>
      </c>
      <c r="E694" s="62" t="s">
        <v>648</v>
      </c>
      <c r="F694" s="65">
        <v>504.44</v>
      </c>
      <c r="G694" s="46"/>
      <c r="H694" s="40"/>
      <c r="I694" s="41" t="s">
        <v>33</v>
      </c>
      <c r="J694" s="42">
        <f t="shared" si="61"/>
        <v>1</v>
      </c>
      <c r="K694" s="40" t="s">
        <v>34</v>
      </c>
      <c r="L694" s="40" t="s">
        <v>4</v>
      </c>
      <c r="M694" s="43"/>
      <c r="N694" s="52"/>
      <c r="O694" s="52"/>
      <c r="P694" s="53"/>
      <c r="Q694" s="52"/>
      <c r="R694" s="52"/>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53"/>
      <c r="AY694" s="53"/>
      <c r="AZ694" s="53"/>
      <c r="BA694" s="55">
        <f t="shared" si="62"/>
        <v>504.44</v>
      </c>
      <c r="BB694" s="54">
        <f t="shared" si="63"/>
        <v>504.44</v>
      </c>
      <c r="BC694" s="59" t="str">
        <f t="shared" si="64"/>
        <v>INR  Five Hundred &amp; Four  and Paise Forty Four Only</v>
      </c>
      <c r="IA694" s="21">
        <v>21.07</v>
      </c>
      <c r="IB694" s="21" t="s">
        <v>615</v>
      </c>
      <c r="ID694" s="21">
        <v>1</v>
      </c>
      <c r="IE694" s="22" t="s">
        <v>648</v>
      </c>
      <c r="IF694" s="22"/>
      <c r="IG694" s="22"/>
      <c r="IH694" s="22"/>
      <c r="II694" s="22"/>
    </row>
    <row r="695" spans="1:243" s="21" customFormat="1" ht="47.25">
      <c r="A695" s="60">
        <v>21.08</v>
      </c>
      <c r="B695" s="61" t="s">
        <v>616</v>
      </c>
      <c r="C695" s="34"/>
      <c r="D695" s="34">
        <v>1</v>
      </c>
      <c r="E695" s="62" t="s">
        <v>648</v>
      </c>
      <c r="F695" s="65">
        <v>281.46</v>
      </c>
      <c r="G695" s="46"/>
      <c r="H695" s="40"/>
      <c r="I695" s="41" t="s">
        <v>33</v>
      </c>
      <c r="J695" s="42">
        <f t="shared" si="61"/>
        <v>1</v>
      </c>
      <c r="K695" s="40" t="s">
        <v>34</v>
      </c>
      <c r="L695" s="40" t="s">
        <v>4</v>
      </c>
      <c r="M695" s="43"/>
      <c r="N695" s="52"/>
      <c r="O695" s="52"/>
      <c r="P695" s="53"/>
      <c r="Q695" s="52"/>
      <c r="R695" s="52"/>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3"/>
      <c r="BA695" s="55">
        <f t="shared" si="62"/>
        <v>281.46</v>
      </c>
      <c r="BB695" s="54">
        <f t="shared" si="63"/>
        <v>281.46</v>
      </c>
      <c r="BC695" s="59" t="str">
        <f t="shared" si="64"/>
        <v>INR  Two Hundred &amp; Eighty One  and Paise Forty Six Only</v>
      </c>
      <c r="IA695" s="21">
        <v>21.08</v>
      </c>
      <c r="IB695" s="21" t="s">
        <v>616</v>
      </c>
      <c r="ID695" s="21">
        <v>1</v>
      </c>
      <c r="IE695" s="22" t="s">
        <v>648</v>
      </c>
      <c r="IF695" s="22"/>
      <c r="IG695" s="22"/>
      <c r="IH695" s="22"/>
      <c r="II695" s="22"/>
    </row>
    <row r="696" spans="1:243" s="21" customFormat="1" ht="124.5" customHeight="1">
      <c r="A696" s="60">
        <v>21.09</v>
      </c>
      <c r="B696" s="61" t="s">
        <v>670</v>
      </c>
      <c r="C696" s="34"/>
      <c r="D696" s="34">
        <v>5</v>
      </c>
      <c r="E696" s="62" t="s">
        <v>649</v>
      </c>
      <c r="F696" s="65">
        <v>1972.21</v>
      </c>
      <c r="G696" s="46"/>
      <c r="H696" s="40"/>
      <c r="I696" s="41" t="s">
        <v>33</v>
      </c>
      <c r="J696" s="42">
        <f t="shared" si="61"/>
        <v>1</v>
      </c>
      <c r="K696" s="40" t="s">
        <v>34</v>
      </c>
      <c r="L696" s="40" t="s">
        <v>4</v>
      </c>
      <c r="M696" s="43"/>
      <c r="N696" s="52"/>
      <c r="O696" s="52"/>
      <c r="P696" s="53"/>
      <c r="Q696" s="52"/>
      <c r="R696" s="52"/>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3"/>
      <c r="BA696" s="55">
        <f t="shared" si="62"/>
        <v>9861.05</v>
      </c>
      <c r="BB696" s="54">
        <f t="shared" si="63"/>
        <v>9861.05</v>
      </c>
      <c r="BC696" s="59" t="str">
        <f t="shared" si="64"/>
        <v>INR  Nine Thousand Eight Hundred &amp; Sixty One  and Paise Five Only</v>
      </c>
      <c r="IA696" s="21">
        <v>21.09</v>
      </c>
      <c r="IB696" s="76" t="s">
        <v>670</v>
      </c>
      <c r="ID696" s="21">
        <v>5</v>
      </c>
      <c r="IE696" s="22" t="s">
        <v>649</v>
      </c>
      <c r="IF696" s="22"/>
      <c r="IG696" s="22"/>
      <c r="IH696" s="22"/>
      <c r="II696" s="22"/>
    </row>
    <row r="697" spans="1:243" s="21" customFormat="1" ht="78.75">
      <c r="A697" s="63">
        <v>21.1</v>
      </c>
      <c r="B697" s="61" t="s">
        <v>617</v>
      </c>
      <c r="C697" s="34"/>
      <c r="D697" s="34">
        <v>1</v>
      </c>
      <c r="E697" s="62" t="s">
        <v>648</v>
      </c>
      <c r="F697" s="65">
        <v>3451.44</v>
      </c>
      <c r="G697" s="46"/>
      <c r="H697" s="40"/>
      <c r="I697" s="41" t="s">
        <v>33</v>
      </c>
      <c r="J697" s="42">
        <f aca="true" t="shared" si="65" ref="J697:J717">IF(I697="Less(-)",-1,1)</f>
        <v>1</v>
      </c>
      <c r="K697" s="40" t="s">
        <v>34</v>
      </c>
      <c r="L697" s="40" t="s">
        <v>4</v>
      </c>
      <c r="M697" s="43"/>
      <c r="N697" s="52"/>
      <c r="O697" s="52"/>
      <c r="P697" s="53"/>
      <c r="Q697" s="52"/>
      <c r="R697" s="52"/>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53"/>
      <c r="AY697" s="53"/>
      <c r="AZ697" s="53"/>
      <c r="BA697" s="55">
        <f aca="true" t="shared" si="66" ref="BA697:BA717">total_amount_ba($B$2,$D$2,D697,F697,J697,K697,M697)</f>
        <v>3451.44</v>
      </c>
      <c r="BB697" s="54">
        <f aca="true" t="shared" si="67" ref="BB697:BB717">BA697+SUM(N697:AZ697)</f>
        <v>3451.44</v>
      </c>
      <c r="BC697" s="59" t="str">
        <f aca="true" t="shared" si="68" ref="BC697:BC717">SpellNumber(L697,BB697)</f>
        <v>INR  Three Thousand Four Hundred &amp; Fifty One  and Paise Forty Four Only</v>
      </c>
      <c r="IA697" s="21">
        <v>21.1</v>
      </c>
      <c r="IB697" s="21" t="s">
        <v>617</v>
      </c>
      <c r="ID697" s="21">
        <v>1</v>
      </c>
      <c r="IE697" s="22" t="s">
        <v>648</v>
      </c>
      <c r="IF697" s="22"/>
      <c r="IG697" s="22"/>
      <c r="IH697" s="22"/>
      <c r="II697" s="22"/>
    </row>
    <row r="698" spans="1:243" s="21" customFormat="1" ht="31.5">
      <c r="A698" s="60">
        <v>21.11</v>
      </c>
      <c r="B698" s="61" t="s">
        <v>618</v>
      </c>
      <c r="C698" s="34"/>
      <c r="D698" s="34">
        <v>1</v>
      </c>
      <c r="E698" s="62" t="s">
        <v>648</v>
      </c>
      <c r="F698" s="65">
        <v>29.37</v>
      </c>
      <c r="G698" s="46"/>
      <c r="H698" s="40"/>
      <c r="I698" s="41" t="s">
        <v>33</v>
      </c>
      <c r="J698" s="42">
        <f t="shared" si="65"/>
        <v>1</v>
      </c>
      <c r="K698" s="40" t="s">
        <v>34</v>
      </c>
      <c r="L698" s="40" t="s">
        <v>4</v>
      </c>
      <c r="M698" s="43"/>
      <c r="N698" s="52"/>
      <c r="O698" s="52"/>
      <c r="P698" s="53"/>
      <c r="Q698" s="52"/>
      <c r="R698" s="52"/>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53"/>
      <c r="AY698" s="53"/>
      <c r="AZ698" s="53"/>
      <c r="BA698" s="55">
        <f t="shared" si="66"/>
        <v>29.37</v>
      </c>
      <c r="BB698" s="54">
        <f t="shared" si="67"/>
        <v>29.37</v>
      </c>
      <c r="BC698" s="59" t="str">
        <f t="shared" si="68"/>
        <v>INR  Twenty Nine and Paise Thirty Seven Only</v>
      </c>
      <c r="IA698" s="21">
        <v>21.11</v>
      </c>
      <c r="IB698" s="21" t="s">
        <v>618</v>
      </c>
      <c r="ID698" s="21">
        <v>1</v>
      </c>
      <c r="IE698" s="22" t="s">
        <v>648</v>
      </c>
      <c r="IF698" s="22"/>
      <c r="IG698" s="22"/>
      <c r="IH698" s="22"/>
      <c r="II698" s="22"/>
    </row>
    <row r="699" spans="1:243" s="21" customFormat="1" ht="47.25">
      <c r="A699" s="60">
        <v>21.12</v>
      </c>
      <c r="B699" s="61" t="s">
        <v>619</v>
      </c>
      <c r="C699" s="34"/>
      <c r="D699" s="34">
        <v>1</v>
      </c>
      <c r="E699" s="62" t="s">
        <v>648</v>
      </c>
      <c r="F699" s="65">
        <v>561.16</v>
      </c>
      <c r="G699" s="46"/>
      <c r="H699" s="40"/>
      <c r="I699" s="41" t="s">
        <v>33</v>
      </c>
      <c r="J699" s="42">
        <f t="shared" si="65"/>
        <v>1</v>
      </c>
      <c r="K699" s="40" t="s">
        <v>34</v>
      </c>
      <c r="L699" s="40" t="s">
        <v>4</v>
      </c>
      <c r="M699" s="43"/>
      <c r="N699" s="52"/>
      <c r="O699" s="52"/>
      <c r="P699" s="53"/>
      <c r="Q699" s="52"/>
      <c r="R699" s="52"/>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53"/>
      <c r="AY699" s="53"/>
      <c r="AZ699" s="53"/>
      <c r="BA699" s="55">
        <f t="shared" si="66"/>
        <v>561.16</v>
      </c>
      <c r="BB699" s="54">
        <f t="shared" si="67"/>
        <v>561.16</v>
      </c>
      <c r="BC699" s="59" t="str">
        <f t="shared" si="68"/>
        <v>INR  Five Hundred &amp; Sixty One  and Paise Sixteen Only</v>
      </c>
      <c r="IA699" s="21">
        <v>21.12</v>
      </c>
      <c r="IB699" s="21" t="s">
        <v>619</v>
      </c>
      <c r="ID699" s="21">
        <v>1</v>
      </c>
      <c r="IE699" s="22" t="s">
        <v>648</v>
      </c>
      <c r="IF699" s="22"/>
      <c r="IG699" s="22"/>
      <c r="IH699" s="22"/>
      <c r="II699" s="22"/>
    </row>
    <row r="700" spans="1:243" s="21" customFormat="1" ht="141.75">
      <c r="A700" s="60">
        <v>21.13</v>
      </c>
      <c r="B700" s="61" t="s">
        <v>620</v>
      </c>
      <c r="C700" s="34"/>
      <c r="D700" s="34">
        <v>1</v>
      </c>
      <c r="E700" s="62" t="s">
        <v>648</v>
      </c>
      <c r="F700" s="65">
        <v>6541.3</v>
      </c>
      <c r="G700" s="46"/>
      <c r="H700" s="40"/>
      <c r="I700" s="41" t="s">
        <v>33</v>
      </c>
      <c r="J700" s="42">
        <f t="shared" si="65"/>
        <v>1</v>
      </c>
      <c r="K700" s="40" t="s">
        <v>34</v>
      </c>
      <c r="L700" s="40" t="s">
        <v>4</v>
      </c>
      <c r="M700" s="43"/>
      <c r="N700" s="52"/>
      <c r="O700" s="52"/>
      <c r="P700" s="53"/>
      <c r="Q700" s="52"/>
      <c r="R700" s="52"/>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3"/>
      <c r="BA700" s="55">
        <f t="shared" si="66"/>
        <v>6541.3</v>
      </c>
      <c r="BB700" s="54">
        <f t="shared" si="67"/>
        <v>6541.3</v>
      </c>
      <c r="BC700" s="59" t="str">
        <f t="shared" si="68"/>
        <v>INR  Six Thousand Five Hundred &amp; Forty One  and Paise Thirty Only</v>
      </c>
      <c r="IA700" s="21">
        <v>21.13</v>
      </c>
      <c r="IB700" s="21" t="s">
        <v>620</v>
      </c>
      <c r="ID700" s="21">
        <v>1</v>
      </c>
      <c r="IE700" s="22" t="s">
        <v>648</v>
      </c>
      <c r="IF700" s="22"/>
      <c r="IG700" s="22"/>
      <c r="IH700" s="22"/>
      <c r="II700" s="22"/>
    </row>
    <row r="701" spans="1:243" s="21" customFormat="1" ht="28.5">
      <c r="A701" s="60">
        <v>21.14</v>
      </c>
      <c r="B701" s="61" t="s">
        <v>621</v>
      </c>
      <c r="C701" s="34"/>
      <c r="D701" s="34">
        <v>1</v>
      </c>
      <c r="E701" s="62" t="s">
        <v>648</v>
      </c>
      <c r="F701" s="65">
        <v>316.74</v>
      </c>
      <c r="G701" s="46"/>
      <c r="H701" s="40"/>
      <c r="I701" s="41" t="s">
        <v>33</v>
      </c>
      <c r="J701" s="42">
        <f t="shared" si="65"/>
        <v>1</v>
      </c>
      <c r="K701" s="40" t="s">
        <v>34</v>
      </c>
      <c r="L701" s="40" t="s">
        <v>4</v>
      </c>
      <c r="M701" s="43"/>
      <c r="N701" s="52"/>
      <c r="O701" s="52"/>
      <c r="P701" s="53"/>
      <c r="Q701" s="52"/>
      <c r="R701" s="52"/>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53"/>
      <c r="AY701" s="53"/>
      <c r="AZ701" s="53"/>
      <c r="BA701" s="55">
        <f t="shared" si="66"/>
        <v>316.74</v>
      </c>
      <c r="BB701" s="54">
        <f t="shared" si="67"/>
        <v>316.74</v>
      </c>
      <c r="BC701" s="59" t="str">
        <f t="shared" si="68"/>
        <v>INR  Three Hundred &amp; Sixteen  and Paise Seventy Four Only</v>
      </c>
      <c r="IA701" s="21">
        <v>21.14</v>
      </c>
      <c r="IB701" s="21" t="s">
        <v>621</v>
      </c>
      <c r="ID701" s="21">
        <v>1</v>
      </c>
      <c r="IE701" s="22" t="s">
        <v>648</v>
      </c>
      <c r="IF701" s="22"/>
      <c r="IG701" s="22"/>
      <c r="IH701" s="22"/>
      <c r="II701" s="22"/>
    </row>
    <row r="702" spans="1:243" s="21" customFormat="1" ht="28.5">
      <c r="A702" s="60">
        <v>21.15</v>
      </c>
      <c r="B702" s="61" t="s">
        <v>622</v>
      </c>
      <c r="C702" s="34"/>
      <c r="D702" s="34">
        <v>1</v>
      </c>
      <c r="E702" s="62" t="s">
        <v>648</v>
      </c>
      <c r="F702" s="65">
        <v>234.24</v>
      </c>
      <c r="G702" s="46"/>
      <c r="H702" s="40"/>
      <c r="I702" s="41" t="s">
        <v>33</v>
      </c>
      <c r="J702" s="42">
        <f t="shared" si="65"/>
        <v>1</v>
      </c>
      <c r="K702" s="40" t="s">
        <v>34</v>
      </c>
      <c r="L702" s="40" t="s">
        <v>4</v>
      </c>
      <c r="M702" s="43"/>
      <c r="N702" s="52"/>
      <c r="O702" s="52"/>
      <c r="P702" s="53"/>
      <c r="Q702" s="52"/>
      <c r="R702" s="52"/>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53"/>
      <c r="AY702" s="53"/>
      <c r="AZ702" s="53"/>
      <c r="BA702" s="55">
        <f t="shared" si="66"/>
        <v>234.24</v>
      </c>
      <c r="BB702" s="54">
        <f t="shared" si="67"/>
        <v>234.24</v>
      </c>
      <c r="BC702" s="59" t="str">
        <f t="shared" si="68"/>
        <v>INR  Two Hundred &amp; Thirty Four  and Paise Twenty Four Only</v>
      </c>
      <c r="IA702" s="21">
        <v>21.15</v>
      </c>
      <c r="IB702" s="21" t="s">
        <v>622</v>
      </c>
      <c r="ID702" s="21">
        <v>1</v>
      </c>
      <c r="IE702" s="22" t="s">
        <v>648</v>
      </c>
      <c r="IF702" s="22"/>
      <c r="IG702" s="22"/>
      <c r="IH702" s="22"/>
      <c r="II702" s="22"/>
    </row>
    <row r="703" spans="1:243" s="21" customFormat="1" ht="47.25">
      <c r="A703" s="60">
        <v>21.16</v>
      </c>
      <c r="B703" s="61" t="s">
        <v>623</v>
      </c>
      <c r="C703" s="34"/>
      <c r="D703" s="34">
        <v>1</v>
      </c>
      <c r="E703" s="62" t="s">
        <v>648</v>
      </c>
      <c r="F703" s="65">
        <v>305.13</v>
      </c>
      <c r="G703" s="46"/>
      <c r="H703" s="40"/>
      <c r="I703" s="41" t="s">
        <v>33</v>
      </c>
      <c r="J703" s="42">
        <f t="shared" si="65"/>
        <v>1</v>
      </c>
      <c r="K703" s="40" t="s">
        <v>34</v>
      </c>
      <c r="L703" s="40" t="s">
        <v>4</v>
      </c>
      <c r="M703" s="43"/>
      <c r="N703" s="52"/>
      <c r="O703" s="52"/>
      <c r="P703" s="53"/>
      <c r="Q703" s="52"/>
      <c r="R703" s="52"/>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53"/>
      <c r="AY703" s="53"/>
      <c r="AZ703" s="53"/>
      <c r="BA703" s="55">
        <f t="shared" si="66"/>
        <v>305.13</v>
      </c>
      <c r="BB703" s="54">
        <f t="shared" si="67"/>
        <v>305.13</v>
      </c>
      <c r="BC703" s="59" t="str">
        <f t="shared" si="68"/>
        <v>INR  Three Hundred &amp; Five  and Paise Thirteen Only</v>
      </c>
      <c r="IA703" s="21">
        <v>21.16</v>
      </c>
      <c r="IB703" s="21" t="s">
        <v>623</v>
      </c>
      <c r="ID703" s="21">
        <v>1</v>
      </c>
      <c r="IE703" s="22" t="s">
        <v>648</v>
      </c>
      <c r="IF703" s="22"/>
      <c r="IG703" s="22"/>
      <c r="IH703" s="22"/>
      <c r="II703" s="22"/>
    </row>
    <row r="704" spans="1:243" s="21" customFormat="1" ht="84" customHeight="1">
      <c r="A704" s="60">
        <v>21.17</v>
      </c>
      <c r="B704" s="61" t="s">
        <v>624</v>
      </c>
      <c r="C704" s="34"/>
      <c r="D704" s="34">
        <v>1</v>
      </c>
      <c r="E704" s="62" t="s">
        <v>647</v>
      </c>
      <c r="F704" s="65">
        <v>3041.74</v>
      </c>
      <c r="G704" s="46"/>
      <c r="H704" s="40"/>
      <c r="I704" s="41" t="s">
        <v>33</v>
      </c>
      <c r="J704" s="42">
        <f t="shared" si="65"/>
        <v>1</v>
      </c>
      <c r="K704" s="40" t="s">
        <v>34</v>
      </c>
      <c r="L704" s="40" t="s">
        <v>4</v>
      </c>
      <c r="M704" s="43"/>
      <c r="N704" s="52"/>
      <c r="O704" s="52"/>
      <c r="P704" s="53"/>
      <c r="Q704" s="52"/>
      <c r="R704" s="52"/>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53"/>
      <c r="AY704" s="53"/>
      <c r="AZ704" s="53"/>
      <c r="BA704" s="55">
        <f t="shared" si="66"/>
        <v>3041.74</v>
      </c>
      <c r="BB704" s="54">
        <f t="shared" si="67"/>
        <v>3041.74</v>
      </c>
      <c r="BC704" s="59" t="str">
        <f t="shared" si="68"/>
        <v>INR  Three Thousand  &amp;Forty One  and Paise Seventy Four Only</v>
      </c>
      <c r="IA704" s="21">
        <v>21.17</v>
      </c>
      <c r="IB704" s="76" t="s">
        <v>624</v>
      </c>
      <c r="ID704" s="21">
        <v>1</v>
      </c>
      <c r="IE704" s="22" t="s">
        <v>647</v>
      </c>
      <c r="IF704" s="22"/>
      <c r="IG704" s="22"/>
      <c r="IH704" s="22"/>
      <c r="II704" s="22"/>
    </row>
    <row r="705" spans="1:243" s="21" customFormat="1" ht="129" customHeight="1">
      <c r="A705" s="60">
        <v>21.18</v>
      </c>
      <c r="B705" s="61" t="s">
        <v>625</v>
      </c>
      <c r="C705" s="34"/>
      <c r="D705" s="34">
        <v>1</v>
      </c>
      <c r="E705" s="62" t="s">
        <v>647</v>
      </c>
      <c r="F705" s="65">
        <v>3939.72</v>
      </c>
      <c r="G705" s="46"/>
      <c r="H705" s="40"/>
      <c r="I705" s="41" t="s">
        <v>33</v>
      </c>
      <c r="J705" s="42">
        <f t="shared" si="65"/>
        <v>1</v>
      </c>
      <c r="K705" s="40" t="s">
        <v>34</v>
      </c>
      <c r="L705" s="40" t="s">
        <v>4</v>
      </c>
      <c r="M705" s="43"/>
      <c r="N705" s="52"/>
      <c r="O705" s="52"/>
      <c r="P705" s="53"/>
      <c r="Q705" s="52"/>
      <c r="R705" s="52"/>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53"/>
      <c r="AY705" s="53"/>
      <c r="AZ705" s="53"/>
      <c r="BA705" s="55">
        <f t="shared" si="66"/>
        <v>3939.72</v>
      </c>
      <c r="BB705" s="54">
        <f t="shared" si="67"/>
        <v>3939.72</v>
      </c>
      <c r="BC705" s="59" t="str">
        <f t="shared" si="68"/>
        <v>INR  Three Thousand Nine Hundred &amp; Thirty Nine  and Paise Seventy Two Only</v>
      </c>
      <c r="IA705" s="21">
        <v>21.18</v>
      </c>
      <c r="IB705" s="76" t="s">
        <v>625</v>
      </c>
      <c r="ID705" s="21">
        <v>1</v>
      </c>
      <c r="IE705" s="22" t="s">
        <v>647</v>
      </c>
      <c r="IF705" s="22"/>
      <c r="IG705" s="22"/>
      <c r="IH705" s="22"/>
      <c r="II705" s="22"/>
    </row>
    <row r="706" spans="1:243" s="21" customFormat="1" ht="100.5" customHeight="1">
      <c r="A706" s="60">
        <v>21.19</v>
      </c>
      <c r="B706" s="61" t="s">
        <v>626</v>
      </c>
      <c r="C706" s="34"/>
      <c r="D706" s="34">
        <v>1</v>
      </c>
      <c r="E706" s="62" t="s">
        <v>649</v>
      </c>
      <c r="F706" s="65">
        <v>474.92</v>
      </c>
      <c r="G706" s="46"/>
      <c r="H706" s="40"/>
      <c r="I706" s="41" t="s">
        <v>33</v>
      </c>
      <c r="J706" s="42">
        <f t="shared" si="65"/>
        <v>1</v>
      </c>
      <c r="K706" s="40" t="s">
        <v>34</v>
      </c>
      <c r="L706" s="40" t="s">
        <v>4</v>
      </c>
      <c r="M706" s="43"/>
      <c r="N706" s="52"/>
      <c r="O706" s="52"/>
      <c r="P706" s="53"/>
      <c r="Q706" s="52"/>
      <c r="R706" s="52"/>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53"/>
      <c r="AY706" s="53"/>
      <c r="AZ706" s="53"/>
      <c r="BA706" s="55">
        <f t="shared" si="66"/>
        <v>474.92</v>
      </c>
      <c r="BB706" s="54">
        <f t="shared" si="67"/>
        <v>474.92</v>
      </c>
      <c r="BC706" s="59" t="str">
        <f t="shared" si="68"/>
        <v>INR  Four Hundred &amp; Seventy Four  and Paise Ninety Two Only</v>
      </c>
      <c r="IA706" s="21">
        <v>21.19</v>
      </c>
      <c r="IB706" s="76" t="s">
        <v>626</v>
      </c>
      <c r="ID706" s="21">
        <v>1</v>
      </c>
      <c r="IE706" s="22" t="s">
        <v>649</v>
      </c>
      <c r="IF706" s="22"/>
      <c r="IG706" s="22"/>
      <c r="IH706" s="22"/>
      <c r="II706" s="22"/>
    </row>
    <row r="707" spans="1:243" s="21" customFormat="1" ht="80.25" customHeight="1">
      <c r="A707" s="63">
        <v>21.2</v>
      </c>
      <c r="B707" s="61" t="s">
        <v>627</v>
      </c>
      <c r="C707" s="34"/>
      <c r="D707" s="34">
        <v>1</v>
      </c>
      <c r="E707" s="62" t="s">
        <v>649</v>
      </c>
      <c r="F707" s="65">
        <v>566.68</v>
      </c>
      <c r="G707" s="46"/>
      <c r="H707" s="40"/>
      <c r="I707" s="41" t="s">
        <v>33</v>
      </c>
      <c r="J707" s="42">
        <f t="shared" si="65"/>
        <v>1</v>
      </c>
      <c r="K707" s="40" t="s">
        <v>34</v>
      </c>
      <c r="L707" s="40" t="s">
        <v>4</v>
      </c>
      <c r="M707" s="43"/>
      <c r="N707" s="52"/>
      <c r="O707" s="52"/>
      <c r="P707" s="53"/>
      <c r="Q707" s="52"/>
      <c r="R707" s="52"/>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53"/>
      <c r="AY707" s="53"/>
      <c r="AZ707" s="53"/>
      <c r="BA707" s="55">
        <f t="shared" si="66"/>
        <v>566.68</v>
      </c>
      <c r="BB707" s="54">
        <f t="shared" si="67"/>
        <v>566.68</v>
      </c>
      <c r="BC707" s="59" t="str">
        <f t="shared" si="68"/>
        <v>INR  Five Hundred &amp; Sixty Six  and Paise Sixty Eight Only</v>
      </c>
      <c r="IA707" s="21">
        <v>21.2</v>
      </c>
      <c r="IB707" s="76" t="s">
        <v>627</v>
      </c>
      <c r="ID707" s="21">
        <v>1</v>
      </c>
      <c r="IE707" s="22" t="s">
        <v>649</v>
      </c>
      <c r="IF707" s="22"/>
      <c r="IG707" s="22"/>
      <c r="IH707" s="22"/>
      <c r="II707" s="22"/>
    </row>
    <row r="708" spans="1:243" s="21" customFormat="1" ht="47.25">
      <c r="A708" s="60">
        <v>21.21</v>
      </c>
      <c r="B708" s="61" t="s">
        <v>628</v>
      </c>
      <c r="C708" s="34"/>
      <c r="D708" s="34">
        <v>1</v>
      </c>
      <c r="E708" s="62" t="s">
        <v>648</v>
      </c>
      <c r="F708" s="65">
        <v>293.29</v>
      </c>
      <c r="G708" s="46"/>
      <c r="H708" s="40"/>
      <c r="I708" s="41" t="s">
        <v>33</v>
      </c>
      <c r="J708" s="42">
        <f t="shared" si="65"/>
        <v>1</v>
      </c>
      <c r="K708" s="40" t="s">
        <v>34</v>
      </c>
      <c r="L708" s="40" t="s">
        <v>4</v>
      </c>
      <c r="M708" s="43"/>
      <c r="N708" s="52"/>
      <c r="O708" s="52"/>
      <c r="P708" s="53"/>
      <c r="Q708" s="52"/>
      <c r="R708" s="52"/>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53"/>
      <c r="AY708" s="53"/>
      <c r="AZ708" s="53"/>
      <c r="BA708" s="55">
        <f t="shared" si="66"/>
        <v>293.29</v>
      </c>
      <c r="BB708" s="54">
        <f t="shared" si="67"/>
        <v>293.29</v>
      </c>
      <c r="BC708" s="59" t="str">
        <f t="shared" si="68"/>
        <v>INR  Two Hundred &amp; Ninety Three  and Paise Twenty Nine Only</v>
      </c>
      <c r="IA708" s="21">
        <v>21.21</v>
      </c>
      <c r="IB708" s="21" t="s">
        <v>628</v>
      </c>
      <c r="ID708" s="21">
        <v>1</v>
      </c>
      <c r="IE708" s="22" t="s">
        <v>648</v>
      </c>
      <c r="IF708" s="22"/>
      <c r="IG708" s="22"/>
      <c r="IH708" s="22"/>
      <c r="II708" s="22"/>
    </row>
    <row r="709" spans="1:243" s="21" customFormat="1" ht="47.25">
      <c r="A709" s="60">
        <v>21.22</v>
      </c>
      <c r="B709" s="61" t="s">
        <v>629</v>
      </c>
      <c r="C709" s="34"/>
      <c r="D709" s="34">
        <v>1</v>
      </c>
      <c r="E709" s="62" t="s">
        <v>648</v>
      </c>
      <c r="F709" s="65">
        <v>363.88</v>
      </c>
      <c r="G709" s="46"/>
      <c r="H709" s="40"/>
      <c r="I709" s="41" t="s">
        <v>33</v>
      </c>
      <c r="J709" s="42">
        <f t="shared" si="65"/>
        <v>1</v>
      </c>
      <c r="K709" s="40" t="s">
        <v>34</v>
      </c>
      <c r="L709" s="40" t="s">
        <v>4</v>
      </c>
      <c r="M709" s="43"/>
      <c r="N709" s="52"/>
      <c r="O709" s="52"/>
      <c r="P709" s="53"/>
      <c r="Q709" s="52"/>
      <c r="R709" s="52"/>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c r="AT709" s="53"/>
      <c r="AU709" s="53"/>
      <c r="AV709" s="53"/>
      <c r="AW709" s="53"/>
      <c r="AX709" s="53"/>
      <c r="AY709" s="53"/>
      <c r="AZ709" s="53"/>
      <c r="BA709" s="55">
        <f t="shared" si="66"/>
        <v>363.88</v>
      </c>
      <c r="BB709" s="54">
        <f t="shared" si="67"/>
        <v>363.88</v>
      </c>
      <c r="BC709" s="59" t="str">
        <f t="shared" si="68"/>
        <v>INR  Three Hundred &amp; Sixty Three  and Paise Eighty Eight Only</v>
      </c>
      <c r="IA709" s="21">
        <v>21.22</v>
      </c>
      <c r="IB709" s="21" t="s">
        <v>629</v>
      </c>
      <c r="ID709" s="21">
        <v>1</v>
      </c>
      <c r="IE709" s="22" t="s">
        <v>648</v>
      </c>
      <c r="IF709" s="22"/>
      <c r="IG709" s="22"/>
      <c r="IH709" s="22"/>
      <c r="II709" s="22"/>
    </row>
    <row r="710" spans="1:243" s="21" customFormat="1" ht="173.25">
      <c r="A710" s="60">
        <v>21.23</v>
      </c>
      <c r="B710" s="61" t="s">
        <v>630</v>
      </c>
      <c r="C710" s="34"/>
      <c r="D710" s="34">
        <v>5</v>
      </c>
      <c r="E710" s="62" t="s">
        <v>649</v>
      </c>
      <c r="F710" s="65">
        <v>542.74</v>
      </c>
      <c r="G710" s="46"/>
      <c r="H710" s="40"/>
      <c r="I710" s="41" t="s">
        <v>33</v>
      </c>
      <c r="J710" s="42">
        <f t="shared" si="65"/>
        <v>1</v>
      </c>
      <c r="K710" s="40" t="s">
        <v>34</v>
      </c>
      <c r="L710" s="40" t="s">
        <v>4</v>
      </c>
      <c r="M710" s="43"/>
      <c r="N710" s="52"/>
      <c r="O710" s="52"/>
      <c r="P710" s="53"/>
      <c r="Q710" s="52"/>
      <c r="R710" s="52"/>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c r="AR710" s="53"/>
      <c r="AS710" s="53"/>
      <c r="AT710" s="53"/>
      <c r="AU710" s="53"/>
      <c r="AV710" s="53"/>
      <c r="AW710" s="53"/>
      <c r="AX710" s="53"/>
      <c r="AY710" s="53"/>
      <c r="AZ710" s="53"/>
      <c r="BA710" s="55">
        <f t="shared" si="66"/>
        <v>2713.7</v>
      </c>
      <c r="BB710" s="54">
        <f t="shared" si="67"/>
        <v>2713.7</v>
      </c>
      <c r="BC710" s="59" t="str">
        <f t="shared" si="68"/>
        <v>INR  Two Thousand Seven Hundred &amp; Thirteen  and Paise Seventy Only</v>
      </c>
      <c r="IA710" s="21">
        <v>21.23</v>
      </c>
      <c r="IB710" s="21" t="s">
        <v>630</v>
      </c>
      <c r="ID710" s="21">
        <v>5</v>
      </c>
      <c r="IE710" s="22" t="s">
        <v>649</v>
      </c>
      <c r="IF710" s="22"/>
      <c r="IG710" s="22"/>
      <c r="IH710" s="22"/>
      <c r="II710" s="22"/>
    </row>
    <row r="711" spans="1:243" s="21" customFormat="1" ht="47.25">
      <c r="A711" s="60">
        <v>21.24</v>
      </c>
      <c r="B711" s="61" t="s">
        <v>631</v>
      </c>
      <c r="C711" s="34"/>
      <c r="D711" s="34">
        <v>5</v>
      </c>
      <c r="E711" s="62" t="s">
        <v>650</v>
      </c>
      <c r="F711" s="65">
        <v>21.92</v>
      </c>
      <c r="G711" s="46"/>
      <c r="H711" s="40"/>
      <c r="I711" s="41" t="s">
        <v>33</v>
      </c>
      <c r="J711" s="42">
        <f t="shared" si="65"/>
        <v>1</v>
      </c>
      <c r="K711" s="40" t="s">
        <v>34</v>
      </c>
      <c r="L711" s="40" t="s">
        <v>4</v>
      </c>
      <c r="M711" s="43"/>
      <c r="N711" s="52"/>
      <c r="O711" s="52"/>
      <c r="P711" s="53"/>
      <c r="Q711" s="52"/>
      <c r="R711" s="52"/>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c r="AT711" s="53"/>
      <c r="AU711" s="53"/>
      <c r="AV711" s="53"/>
      <c r="AW711" s="53"/>
      <c r="AX711" s="53"/>
      <c r="AY711" s="53"/>
      <c r="AZ711" s="53"/>
      <c r="BA711" s="55">
        <f t="shared" si="66"/>
        <v>109.6</v>
      </c>
      <c r="BB711" s="54">
        <f t="shared" si="67"/>
        <v>109.6</v>
      </c>
      <c r="BC711" s="59" t="str">
        <f t="shared" si="68"/>
        <v>INR  One Hundred &amp; Nine  and Paise Sixty Only</v>
      </c>
      <c r="IA711" s="21">
        <v>21.24</v>
      </c>
      <c r="IB711" s="21" t="s">
        <v>631</v>
      </c>
      <c r="ID711" s="21">
        <v>5</v>
      </c>
      <c r="IE711" s="22" t="s">
        <v>650</v>
      </c>
      <c r="IF711" s="22"/>
      <c r="IG711" s="22"/>
      <c r="IH711" s="22"/>
      <c r="II711" s="22"/>
    </row>
    <row r="712" spans="1:243" s="21" customFormat="1" ht="32.25" customHeight="1">
      <c r="A712" s="60">
        <v>21.25</v>
      </c>
      <c r="B712" s="61" t="s">
        <v>632</v>
      </c>
      <c r="C712" s="34"/>
      <c r="D712" s="34">
        <v>1</v>
      </c>
      <c r="E712" s="62" t="s">
        <v>648</v>
      </c>
      <c r="F712" s="65">
        <v>2053.05</v>
      </c>
      <c r="G712" s="46"/>
      <c r="H712" s="40"/>
      <c r="I712" s="41" t="s">
        <v>33</v>
      </c>
      <c r="J712" s="42">
        <f t="shared" si="65"/>
        <v>1</v>
      </c>
      <c r="K712" s="40" t="s">
        <v>34</v>
      </c>
      <c r="L712" s="40" t="s">
        <v>4</v>
      </c>
      <c r="M712" s="43"/>
      <c r="N712" s="52"/>
      <c r="O712" s="52"/>
      <c r="P712" s="53"/>
      <c r="Q712" s="52"/>
      <c r="R712" s="52"/>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c r="AT712" s="53"/>
      <c r="AU712" s="53"/>
      <c r="AV712" s="53"/>
      <c r="AW712" s="53"/>
      <c r="AX712" s="53"/>
      <c r="AY712" s="53"/>
      <c r="AZ712" s="53"/>
      <c r="BA712" s="55">
        <f t="shared" si="66"/>
        <v>2053.05</v>
      </c>
      <c r="BB712" s="54">
        <f t="shared" si="67"/>
        <v>2053.05</v>
      </c>
      <c r="BC712" s="59" t="str">
        <f t="shared" si="68"/>
        <v>INR  Two Thousand  &amp;Fifty Three  and Paise Five Only</v>
      </c>
      <c r="IA712" s="21">
        <v>21.25</v>
      </c>
      <c r="IB712" s="76" t="s">
        <v>632</v>
      </c>
      <c r="ID712" s="21">
        <v>1</v>
      </c>
      <c r="IE712" s="22" t="s">
        <v>648</v>
      </c>
      <c r="IF712" s="22"/>
      <c r="IG712" s="22"/>
      <c r="IH712" s="22"/>
      <c r="II712" s="22"/>
    </row>
    <row r="713" spans="1:243" s="21" customFormat="1" ht="64.5" customHeight="1">
      <c r="A713" s="60">
        <v>21.26</v>
      </c>
      <c r="B713" s="61" t="s">
        <v>633</v>
      </c>
      <c r="C713" s="34"/>
      <c r="D713" s="34">
        <v>1</v>
      </c>
      <c r="E713" s="62" t="s">
        <v>648</v>
      </c>
      <c r="F713" s="65">
        <v>1484</v>
      </c>
      <c r="G713" s="46"/>
      <c r="H713" s="40"/>
      <c r="I713" s="41" t="s">
        <v>33</v>
      </c>
      <c r="J713" s="42">
        <f t="shared" si="65"/>
        <v>1</v>
      </c>
      <c r="K713" s="40" t="s">
        <v>34</v>
      </c>
      <c r="L713" s="40" t="s">
        <v>4</v>
      </c>
      <c r="M713" s="43"/>
      <c r="N713" s="52"/>
      <c r="O713" s="52"/>
      <c r="P713" s="53"/>
      <c r="Q713" s="52"/>
      <c r="R713" s="52"/>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c r="AT713" s="53"/>
      <c r="AU713" s="53"/>
      <c r="AV713" s="53"/>
      <c r="AW713" s="53"/>
      <c r="AX713" s="53"/>
      <c r="AY713" s="53"/>
      <c r="AZ713" s="53"/>
      <c r="BA713" s="55">
        <f t="shared" si="66"/>
        <v>1484</v>
      </c>
      <c r="BB713" s="54">
        <f t="shared" si="67"/>
        <v>1484</v>
      </c>
      <c r="BC713" s="59" t="str">
        <f t="shared" si="68"/>
        <v>INR  One Thousand Four Hundred &amp; Eighty Four  Only</v>
      </c>
      <c r="IA713" s="21">
        <v>21.26</v>
      </c>
      <c r="IB713" s="76" t="s">
        <v>633</v>
      </c>
      <c r="ID713" s="21">
        <v>1</v>
      </c>
      <c r="IE713" s="22" t="s">
        <v>648</v>
      </c>
      <c r="IF713" s="22"/>
      <c r="IG713" s="22"/>
      <c r="IH713" s="22"/>
      <c r="II713" s="22"/>
    </row>
    <row r="714" spans="1:243" s="21" customFormat="1" ht="47.25">
      <c r="A714" s="60">
        <v>21.27</v>
      </c>
      <c r="B714" s="61" t="s">
        <v>634</v>
      </c>
      <c r="C714" s="34"/>
      <c r="D714" s="34">
        <v>1</v>
      </c>
      <c r="E714" s="62" t="s">
        <v>648</v>
      </c>
      <c r="F714" s="65">
        <v>1014.91</v>
      </c>
      <c r="G714" s="46"/>
      <c r="H714" s="40"/>
      <c r="I714" s="41" t="s">
        <v>33</v>
      </c>
      <c r="J714" s="42">
        <f t="shared" si="65"/>
        <v>1</v>
      </c>
      <c r="K714" s="40" t="s">
        <v>34</v>
      </c>
      <c r="L714" s="40" t="s">
        <v>4</v>
      </c>
      <c r="M714" s="43"/>
      <c r="N714" s="52"/>
      <c r="O714" s="52"/>
      <c r="P714" s="53"/>
      <c r="Q714" s="52"/>
      <c r="R714" s="52"/>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c r="AT714" s="53"/>
      <c r="AU714" s="53"/>
      <c r="AV714" s="53"/>
      <c r="AW714" s="53"/>
      <c r="AX714" s="53"/>
      <c r="AY714" s="53"/>
      <c r="AZ714" s="53"/>
      <c r="BA714" s="55">
        <f t="shared" si="66"/>
        <v>1014.91</v>
      </c>
      <c r="BB714" s="54">
        <f t="shared" si="67"/>
        <v>1014.91</v>
      </c>
      <c r="BC714" s="59" t="str">
        <f t="shared" si="68"/>
        <v>INR  One Thousand  &amp;Fourteen  and Paise Ninety One Only</v>
      </c>
      <c r="IA714" s="21">
        <v>21.27</v>
      </c>
      <c r="IB714" s="21" t="s">
        <v>634</v>
      </c>
      <c r="ID714" s="21">
        <v>1</v>
      </c>
      <c r="IE714" s="22" t="s">
        <v>648</v>
      </c>
      <c r="IF714" s="22"/>
      <c r="IG714" s="22"/>
      <c r="IH714" s="22"/>
      <c r="II714" s="22"/>
    </row>
    <row r="715" spans="1:243" s="21" customFormat="1" ht="29.25" customHeight="1">
      <c r="A715" s="60">
        <v>21.28</v>
      </c>
      <c r="B715" s="61" t="s">
        <v>635</v>
      </c>
      <c r="C715" s="34"/>
      <c r="D715" s="34">
        <v>1</v>
      </c>
      <c r="E715" s="62" t="s">
        <v>648</v>
      </c>
      <c r="F715" s="65">
        <v>334.5</v>
      </c>
      <c r="G715" s="46"/>
      <c r="H715" s="40"/>
      <c r="I715" s="41" t="s">
        <v>33</v>
      </c>
      <c r="J715" s="42">
        <f t="shared" si="65"/>
        <v>1</v>
      </c>
      <c r="K715" s="40" t="s">
        <v>34</v>
      </c>
      <c r="L715" s="40" t="s">
        <v>4</v>
      </c>
      <c r="M715" s="43"/>
      <c r="N715" s="52"/>
      <c r="O715" s="52"/>
      <c r="P715" s="53"/>
      <c r="Q715" s="52"/>
      <c r="R715" s="52"/>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5">
        <f t="shared" si="66"/>
        <v>334.5</v>
      </c>
      <c r="BB715" s="54">
        <f t="shared" si="67"/>
        <v>334.5</v>
      </c>
      <c r="BC715" s="59" t="str">
        <f t="shared" si="68"/>
        <v>INR  Three Hundred &amp; Thirty Four  and Paise Fifty Only</v>
      </c>
      <c r="IA715" s="21">
        <v>21.28</v>
      </c>
      <c r="IB715" s="76" t="s">
        <v>635</v>
      </c>
      <c r="ID715" s="21">
        <v>1</v>
      </c>
      <c r="IE715" s="22" t="s">
        <v>648</v>
      </c>
      <c r="IF715" s="22"/>
      <c r="IG715" s="22"/>
      <c r="IH715" s="22"/>
      <c r="II715" s="22"/>
    </row>
    <row r="716" spans="1:243" s="21" customFormat="1" ht="48" customHeight="1">
      <c r="A716" s="60">
        <v>21.29</v>
      </c>
      <c r="B716" s="61" t="s">
        <v>636</v>
      </c>
      <c r="C716" s="34"/>
      <c r="D716" s="34">
        <v>1</v>
      </c>
      <c r="E716" s="62" t="s">
        <v>648</v>
      </c>
      <c r="F716" s="65">
        <v>1125.82</v>
      </c>
      <c r="G716" s="46"/>
      <c r="H716" s="40"/>
      <c r="I716" s="41" t="s">
        <v>33</v>
      </c>
      <c r="J716" s="42">
        <f t="shared" si="65"/>
        <v>1</v>
      </c>
      <c r="K716" s="40" t="s">
        <v>34</v>
      </c>
      <c r="L716" s="40" t="s">
        <v>4</v>
      </c>
      <c r="M716" s="43"/>
      <c r="N716" s="52"/>
      <c r="O716" s="52"/>
      <c r="P716" s="53"/>
      <c r="Q716" s="52"/>
      <c r="R716" s="52"/>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53"/>
      <c r="AY716" s="53"/>
      <c r="AZ716" s="53"/>
      <c r="BA716" s="55">
        <f t="shared" si="66"/>
        <v>1125.82</v>
      </c>
      <c r="BB716" s="54">
        <f t="shared" si="67"/>
        <v>1125.82</v>
      </c>
      <c r="BC716" s="59" t="str">
        <f t="shared" si="68"/>
        <v>INR  One Thousand One Hundred &amp; Twenty Five  and Paise Eighty Two Only</v>
      </c>
      <c r="IA716" s="21">
        <v>21.29</v>
      </c>
      <c r="IB716" s="76" t="s">
        <v>636</v>
      </c>
      <c r="ID716" s="21">
        <v>1</v>
      </c>
      <c r="IE716" s="22" t="s">
        <v>648</v>
      </c>
      <c r="IF716" s="22"/>
      <c r="IG716" s="22"/>
      <c r="IH716" s="22"/>
      <c r="II716" s="22"/>
    </row>
    <row r="717" spans="1:243" s="21" customFormat="1" ht="47.25" customHeight="1">
      <c r="A717" s="63">
        <v>21.3</v>
      </c>
      <c r="B717" s="61" t="s">
        <v>637</v>
      </c>
      <c r="C717" s="34"/>
      <c r="D717" s="34">
        <v>1</v>
      </c>
      <c r="E717" s="62" t="s">
        <v>648</v>
      </c>
      <c r="F717" s="65">
        <v>1014.91</v>
      </c>
      <c r="G717" s="46"/>
      <c r="H717" s="40"/>
      <c r="I717" s="41" t="s">
        <v>33</v>
      </c>
      <c r="J717" s="42">
        <f t="shared" si="65"/>
        <v>1</v>
      </c>
      <c r="K717" s="40" t="s">
        <v>34</v>
      </c>
      <c r="L717" s="40" t="s">
        <v>4</v>
      </c>
      <c r="M717" s="43"/>
      <c r="N717" s="52"/>
      <c r="O717" s="52"/>
      <c r="P717" s="53"/>
      <c r="Q717" s="52"/>
      <c r="R717" s="52"/>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c r="AT717" s="53"/>
      <c r="AU717" s="53"/>
      <c r="AV717" s="53"/>
      <c r="AW717" s="53"/>
      <c r="AX717" s="53"/>
      <c r="AY717" s="53"/>
      <c r="AZ717" s="53"/>
      <c r="BA717" s="55">
        <f t="shared" si="66"/>
        <v>1014.91</v>
      </c>
      <c r="BB717" s="54">
        <f t="shared" si="67"/>
        <v>1014.91</v>
      </c>
      <c r="BC717" s="59" t="str">
        <f t="shared" si="68"/>
        <v>INR  One Thousand  &amp;Fourteen  and Paise Ninety One Only</v>
      </c>
      <c r="IA717" s="21">
        <v>21.3</v>
      </c>
      <c r="IB717" s="76" t="s">
        <v>637</v>
      </c>
      <c r="ID717" s="21">
        <v>1</v>
      </c>
      <c r="IE717" s="22" t="s">
        <v>648</v>
      </c>
      <c r="IF717" s="22"/>
      <c r="IG717" s="22"/>
      <c r="IH717" s="22"/>
      <c r="II717" s="22"/>
    </row>
    <row r="718" spans="1:55" ht="42.75">
      <c r="A718" s="47" t="s">
        <v>35</v>
      </c>
      <c r="B718" s="48"/>
      <c r="C718" s="49"/>
      <c r="D718" s="35"/>
      <c r="E718" s="35"/>
      <c r="F718" s="35"/>
      <c r="G718" s="35"/>
      <c r="H718" s="50"/>
      <c r="I718" s="50"/>
      <c r="J718" s="50"/>
      <c r="K718" s="50"/>
      <c r="L718" s="5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58">
        <f>SUM(BA13:BA717)</f>
        <v>1159099.49</v>
      </c>
      <c r="BB718" s="58">
        <f>SUM(BB13:BB717)</f>
        <v>1159099.49</v>
      </c>
      <c r="BC718" s="64" t="str">
        <f>SpellNumber($E$2,BB718)</f>
        <v>INR  Eleven Lakh Fifty Nine Thousand  &amp;Ninety Nine  and Paise Forty Nine Only</v>
      </c>
    </row>
    <row r="719" spans="1:55" ht="46.5" customHeight="1">
      <c r="A719" s="24" t="s">
        <v>36</v>
      </c>
      <c r="B719" s="25"/>
      <c r="C719" s="26"/>
      <c r="D719" s="27"/>
      <c r="E719" s="36" t="s">
        <v>45</v>
      </c>
      <c r="F719" s="37"/>
      <c r="G719" s="28"/>
      <c r="H719" s="29"/>
      <c r="I719" s="29"/>
      <c r="J719" s="29"/>
      <c r="K719" s="30"/>
      <c r="L719" s="31"/>
      <c r="M719" s="32"/>
      <c r="N719" s="33"/>
      <c r="O719" s="21"/>
      <c r="P719" s="21"/>
      <c r="Q719" s="21"/>
      <c r="R719" s="21"/>
      <c r="S719" s="21"/>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56">
        <f>IF(ISBLANK(F719),0,IF(E719="Excess (+)",ROUND(BA718+(BA718*F719),2),IF(E719="Less (-)",ROUND(BA718+(BA718*F719*(-1)),2),IF(E719="At Par",BA718,0))))</f>
        <v>0</v>
      </c>
      <c r="BB719" s="57">
        <f>ROUND(BA719,0)</f>
        <v>0</v>
      </c>
      <c r="BC719" s="39" t="str">
        <f>SpellNumber($E$2,BB719)</f>
        <v>INR Zero Only</v>
      </c>
    </row>
    <row r="720" spans="1:55" ht="45.75" customHeight="1">
      <c r="A720" s="23" t="s">
        <v>37</v>
      </c>
      <c r="B720" s="23"/>
      <c r="C720" s="66" t="str">
        <f>SpellNumber($E$2,BB719)</f>
        <v>INR Zero Only</v>
      </c>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c r="BB720" s="66"/>
      <c r="BC720" s="66"/>
    </row>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9" ht="15"/>
    <row r="1460" ht="15"/>
    <row r="1461" ht="15"/>
    <row r="1462" ht="15"/>
    <row r="1463" ht="15"/>
    <row r="1464" ht="15"/>
    <row r="1465" ht="15"/>
    <row r="1466" ht="15"/>
    <row r="1467" ht="15"/>
    <row r="1468" ht="15"/>
    <row r="1469" ht="15"/>
    <row r="1470" ht="15"/>
    <row r="1471" ht="15"/>
    <row r="1472" ht="15"/>
    <row r="1474" ht="15"/>
    <row r="1475" ht="15"/>
    <row r="1476" ht="15"/>
    <row r="1477" ht="15"/>
    <row r="1478" ht="15"/>
    <row r="1479" ht="15"/>
    <row r="1481" ht="15"/>
    <row r="1483" ht="15"/>
    <row r="1484" ht="15"/>
    <row r="1485" ht="15"/>
    <row r="1486" ht="15"/>
    <row r="1487" ht="15"/>
    <row r="1488" ht="15"/>
    <row r="1490" ht="15"/>
    <row r="1491" ht="15"/>
    <row r="1492" ht="15"/>
    <row r="1493" ht="15"/>
    <row r="1495" ht="15"/>
    <row r="1496" ht="15"/>
    <row r="1497" ht="15"/>
    <row r="1498" ht="15"/>
    <row r="1499" ht="15"/>
    <row r="1500" ht="15"/>
    <row r="1501" ht="15"/>
    <row r="1503" ht="15"/>
    <row r="1504" ht="15"/>
    <row r="1505" ht="15"/>
    <row r="1506" ht="15"/>
    <row r="1508" ht="15"/>
    <row r="1509" ht="15"/>
    <row r="1511" ht="15"/>
    <row r="1512" ht="15"/>
    <row r="1513" ht="15"/>
    <row r="1515" ht="15"/>
    <row r="1517" ht="15"/>
    <row r="1518" ht="15"/>
    <row r="1519" ht="15"/>
    <row r="1520" ht="15"/>
    <row r="1521" ht="15"/>
    <row r="1522" ht="15"/>
    <row r="1523" ht="15"/>
    <row r="1525" ht="15"/>
    <row r="1526" ht="15"/>
    <row r="1527" ht="15"/>
    <row r="1528" ht="15"/>
    <row r="1529" ht="15"/>
    <row r="1531" ht="15"/>
    <row r="1532" ht="15"/>
    <row r="1533" ht="15"/>
    <row r="1534" ht="15"/>
    <row r="1536" ht="15"/>
    <row r="1537" ht="15"/>
    <row r="1538" ht="15"/>
    <row r="1539" ht="15"/>
    <row r="1540" ht="15"/>
    <row r="1542" ht="15"/>
    <row r="1544" ht="15"/>
    <row r="1545" ht="15"/>
    <row r="1547" ht="15"/>
    <row r="1548" ht="15"/>
    <row r="1549" ht="15"/>
    <row r="1550" ht="15"/>
    <row r="1551" ht="15"/>
    <row r="1552" ht="15"/>
    <row r="1553" ht="15"/>
    <row r="1554" ht="15"/>
    <row r="1555" ht="15"/>
    <row r="1557" ht="15"/>
    <row r="1559" ht="15"/>
    <row r="1560" ht="15"/>
    <row r="1561" ht="15"/>
    <row r="1562" ht="15"/>
    <row r="1563" ht="15"/>
    <row r="1564" ht="15"/>
    <row r="1565" ht="15"/>
    <row r="1566" ht="15"/>
    <row r="1567" ht="15"/>
    <row r="1568" ht="15"/>
    <row r="1569" ht="15"/>
    <row r="1570" ht="15"/>
    <row r="1571" ht="15"/>
    <row r="1572" ht="15"/>
    <row r="1573" ht="15"/>
    <row r="1574" ht="15"/>
    <row r="1575" ht="15"/>
    <row r="1577" ht="15"/>
    <row r="1578"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6" ht="15"/>
    <row r="2708" ht="15"/>
    <row r="2713" ht="15"/>
    <row r="2715" ht="15"/>
    <row r="2717" ht="15"/>
    <row r="2719" ht="15"/>
    <row r="2721" ht="15"/>
    <row r="2725" ht="15"/>
    <row r="2729" ht="15"/>
    <row r="2732" ht="15"/>
    <row r="2738" ht="15"/>
    <row r="2739" ht="15"/>
    <row r="2742" ht="15"/>
    <row r="2747" ht="15"/>
    <row r="2754" ht="15"/>
    <row r="2755" ht="15"/>
    <row r="2757" ht="15"/>
    <row r="2760" ht="15"/>
    <row r="2764" ht="15"/>
    <row r="2765" ht="15"/>
  </sheetData>
  <sheetProtection password="8F23" sheet="1"/>
  <mergeCells count="261">
    <mergeCell ref="D683:BC683"/>
    <mergeCell ref="D685:BC685"/>
    <mergeCell ref="D687:BC687"/>
    <mergeCell ref="D675:BC675"/>
    <mergeCell ref="D198:BC198"/>
    <mergeCell ref="D667:BC667"/>
    <mergeCell ref="D669:BC669"/>
    <mergeCell ref="D672:BC672"/>
    <mergeCell ref="D677:BC677"/>
    <mergeCell ref="D680:BC680"/>
    <mergeCell ref="D679:BC679"/>
    <mergeCell ref="D655:BC655"/>
    <mergeCell ref="D653:BC653"/>
    <mergeCell ref="D660:BC660"/>
    <mergeCell ref="D658:BC658"/>
    <mergeCell ref="D662:BC662"/>
    <mergeCell ref="D664:BC664"/>
    <mergeCell ref="D643:BC643"/>
    <mergeCell ref="D645:BC645"/>
    <mergeCell ref="D647:BC647"/>
    <mergeCell ref="D649:BC649"/>
    <mergeCell ref="D650:BC650"/>
    <mergeCell ref="D651:BC651"/>
    <mergeCell ref="D632:BC632"/>
    <mergeCell ref="D633:BC633"/>
    <mergeCell ref="D638:BC638"/>
    <mergeCell ref="D635:BC635"/>
    <mergeCell ref="D636:BC636"/>
    <mergeCell ref="D640:BC640"/>
    <mergeCell ref="D618:BC618"/>
    <mergeCell ref="D621:BC621"/>
    <mergeCell ref="D624:BC624"/>
    <mergeCell ref="D626:BC626"/>
    <mergeCell ref="D627:BC627"/>
    <mergeCell ref="D629:BC629"/>
    <mergeCell ref="D603:BC603"/>
    <mergeCell ref="D605:BC605"/>
    <mergeCell ref="D607:BC607"/>
    <mergeCell ref="D609:BC609"/>
    <mergeCell ref="D612:BC612"/>
    <mergeCell ref="D617:BC617"/>
    <mergeCell ref="D578:BC578"/>
    <mergeCell ref="D580:BC580"/>
    <mergeCell ref="D585:BC585"/>
    <mergeCell ref="D590:BC590"/>
    <mergeCell ref="D595:BC595"/>
    <mergeCell ref="D599:BC599"/>
    <mergeCell ref="D564:BC564"/>
    <mergeCell ref="D567:BC567"/>
    <mergeCell ref="D570:BC570"/>
    <mergeCell ref="D576:BC576"/>
    <mergeCell ref="D573:BC573"/>
    <mergeCell ref="D574:BC574"/>
    <mergeCell ref="D542:BC542"/>
    <mergeCell ref="D549:BC549"/>
    <mergeCell ref="D552:BC552"/>
    <mergeCell ref="D558:BC558"/>
    <mergeCell ref="D560:BC560"/>
    <mergeCell ref="D562:BC562"/>
    <mergeCell ref="D518:BC518"/>
    <mergeCell ref="D527:BC527"/>
    <mergeCell ref="D532:BC532"/>
    <mergeCell ref="D536:BC536"/>
    <mergeCell ref="D535:BC535"/>
    <mergeCell ref="D539:BC539"/>
    <mergeCell ref="D504:BC504"/>
    <mergeCell ref="D507:BC507"/>
    <mergeCell ref="D508:BC508"/>
    <mergeCell ref="D511:BC511"/>
    <mergeCell ref="D515:BC515"/>
    <mergeCell ref="D514:BC514"/>
    <mergeCell ref="D490:BC490"/>
    <mergeCell ref="D493:BC493"/>
    <mergeCell ref="D494:BC494"/>
    <mergeCell ref="D497:BC497"/>
    <mergeCell ref="D500:BC500"/>
    <mergeCell ref="D501:BC501"/>
    <mergeCell ref="D469:BC469"/>
    <mergeCell ref="D478:BC478"/>
    <mergeCell ref="D481:BC481"/>
    <mergeCell ref="D484:BC484"/>
    <mergeCell ref="D486:BC486"/>
    <mergeCell ref="D487:BC487"/>
    <mergeCell ref="D448:BC448"/>
    <mergeCell ref="D452:BC452"/>
    <mergeCell ref="D454:BC454"/>
    <mergeCell ref="D459:BC459"/>
    <mergeCell ref="D461:BC461"/>
    <mergeCell ref="D463:BC463"/>
    <mergeCell ref="D430:BC430"/>
    <mergeCell ref="D437:BC437"/>
    <mergeCell ref="D438:BC438"/>
    <mergeCell ref="D440:BC440"/>
    <mergeCell ref="D443:BC443"/>
    <mergeCell ref="D447:BC447"/>
    <mergeCell ref="D408:BC408"/>
    <mergeCell ref="D412:BC412"/>
    <mergeCell ref="D415:BC415"/>
    <mergeCell ref="D422:BC422"/>
    <mergeCell ref="D421:BC421"/>
    <mergeCell ref="D425:BC425"/>
    <mergeCell ref="D391:BC391"/>
    <mergeCell ref="D396:BC396"/>
    <mergeCell ref="D398:BC398"/>
    <mergeCell ref="D400:BC400"/>
    <mergeCell ref="D402:BC402"/>
    <mergeCell ref="D404:BC404"/>
    <mergeCell ref="D366:BC366"/>
    <mergeCell ref="D368:BC368"/>
    <mergeCell ref="D373:BC373"/>
    <mergeCell ref="D375:BC375"/>
    <mergeCell ref="D382:BC382"/>
    <mergeCell ref="D389:BC389"/>
    <mergeCell ref="D352:BC352"/>
    <mergeCell ref="D355:BC355"/>
    <mergeCell ref="D359:BC359"/>
    <mergeCell ref="D358:BC358"/>
    <mergeCell ref="D361:BC361"/>
    <mergeCell ref="D364:BC364"/>
    <mergeCell ref="D339:BC339"/>
    <mergeCell ref="D342:BC342"/>
    <mergeCell ref="D344:BC344"/>
    <mergeCell ref="D346:BC346"/>
    <mergeCell ref="D348:BC348"/>
    <mergeCell ref="D350:BC350"/>
    <mergeCell ref="D323:BC323"/>
    <mergeCell ref="D325:BC325"/>
    <mergeCell ref="D327:BC327"/>
    <mergeCell ref="D329:BC329"/>
    <mergeCell ref="D334:BC334"/>
    <mergeCell ref="D336:BC336"/>
    <mergeCell ref="D310:BC310"/>
    <mergeCell ref="D312:BC312"/>
    <mergeCell ref="D314:BC314"/>
    <mergeCell ref="D316:BC316"/>
    <mergeCell ref="D319:BC319"/>
    <mergeCell ref="D321:BC321"/>
    <mergeCell ref="D293:BC293"/>
    <mergeCell ref="D296:BC296"/>
    <mergeCell ref="D302:BC302"/>
    <mergeCell ref="D304:BC304"/>
    <mergeCell ref="D306:BC306"/>
    <mergeCell ref="D308:BC308"/>
    <mergeCell ref="D282:BC282"/>
    <mergeCell ref="D284:BC284"/>
    <mergeCell ref="D286:BC286"/>
    <mergeCell ref="D287:BC287"/>
    <mergeCell ref="D289:BC289"/>
    <mergeCell ref="D291:BC291"/>
    <mergeCell ref="D270:BC270"/>
    <mergeCell ref="D272:BC272"/>
    <mergeCell ref="D275:BC275"/>
    <mergeCell ref="D277:BC277"/>
    <mergeCell ref="D278:BC278"/>
    <mergeCell ref="D280:BC280"/>
    <mergeCell ref="D258:BC258"/>
    <mergeCell ref="D260:BC260"/>
    <mergeCell ref="D262:BC262"/>
    <mergeCell ref="D265:BC265"/>
    <mergeCell ref="D264:BC264"/>
    <mergeCell ref="D267:BC267"/>
    <mergeCell ref="D245:BC245"/>
    <mergeCell ref="D247:BC247"/>
    <mergeCell ref="D248:BC248"/>
    <mergeCell ref="D250:BC250"/>
    <mergeCell ref="D252:BC252"/>
    <mergeCell ref="D256:BC256"/>
    <mergeCell ref="D233:BC233"/>
    <mergeCell ref="D235:BC235"/>
    <mergeCell ref="D238:BC238"/>
    <mergeCell ref="D237:BC237"/>
    <mergeCell ref="D240:BC240"/>
    <mergeCell ref="D242:BC242"/>
    <mergeCell ref="D216:BC216"/>
    <mergeCell ref="D218:BC218"/>
    <mergeCell ref="D220:BC220"/>
    <mergeCell ref="D222:BC222"/>
    <mergeCell ref="D226:BC226"/>
    <mergeCell ref="D229:BC229"/>
    <mergeCell ref="D200:BC200"/>
    <mergeCell ref="D202:BC202"/>
    <mergeCell ref="D205:BC205"/>
    <mergeCell ref="D208:BC208"/>
    <mergeCell ref="D210:BC210"/>
    <mergeCell ref="D213:BC213"/>
    <mergeCell ref="D167:BC167"/>
    <mergeCell ref="D170:BC170"/>
    <mergeCell ref="D185:BC185"/>
    <mergeCell ref="D189:BC189"/>
    <mergeCell ref="D193:BC193"/>
    <mergeCell ref="D195:BC195"/>
    <mergeCell ref="D145:BC145"/>
    <mergeCell ref="D149:BC149"/>
    <mergeCell ref="D152:BC152"/>
    <mergeCell ref="D155:BC155"/>
    <mergeCell ref="D160:BC160"/>
    <mergeCell ref="D164:BC164"/>
    <mergeCell ref="D132:BC132"/>
    <mergeCell ref="D133:BC133"/>
    <mergeCell ref="D135:BC135"/>
    <mergeCell ref="D136:BC136"/>
    <mergeCell ref="D139:BC139"/>
    <mergeCell ref="D141:BC141"/>
    <mergeCell ref="D118:BC118"/>
    <mergeCell ref="D121:BC121"/>
    <mergeCell ref="D123:BC123"/>
    <mergeCell ref="D125:BC125"/>
    <mergeCell ref="D128:BC128"/>
    <mergeCell ref="D131:BC131"/>
    <mergeCell ref="D106:BC106"/>
    <mergeCell ref="D109:BC109"/>
    <mergeCell ref="D110:BC110"/>
    <mergeCell ref="D112:BC112"/>
    <mergeCell ref="D114:BC114"/>
    <mergeCell ref="D117:BC117"/>
    <mergeCell ref="D89:BC89"/>
    <mergeCell ref="D91:BC91"/>
    <mergeCell ref="D94:BC94"/>
    <mergeCell ref="D99:BC99"/>
    <mergeCell ref="D102:BC102"/>
    <mergeCell ref="D105:BC105"/>
    <mergeCell ref="D76:BC76"/>
    <mergeCell ref="D79:BC79"/>
    <mergeCell ref="D81:BC81"/>
    <mergeCell ref="D83:BC83"/>
    <mergeCell ref="D87:BC87"/>
    <mergeCell ref="D88:BC88"/>
    <mergeCell ref="D65:BC65"/>
    <mergeCell ref="D67:BC67"/>
    <mergeCell ref="D69:BC69"/>
    <mergeCell ref="D70:BC70"/>
    <mergeCell ref="D74:BC74"/>
    <mergeCell ref="D73:BC73"/>
    <mergeCell ref="D42:BC42"/>
    <mergeCell ref="D48:BC48"/>
    <mergeCell ref="D49:BC49"/>
    <mergeCell ref="D52:BC52"/>
    <mergeCell ref="D55:BC55"/>
    <mergeCell ref="D61:BC61"/>
    <mergeCell ref="D29:BC29"/>
    <mergeCell ref="D32:BC32"/>
    <mergeCell ref="D33:BC33"/>
    <mergeCell ref="D36:BC36"/>
    <mergeCell ref="D38:BC38"/>
    <mergeCell ref="D40:BC40"/>
    <mergeCell ref="D17:BC17"/>
    <mergeCell ref="D18:BC18"/>
    <mergeCell ref="D20:BC20"/>
    <mergeCell ref="D22:BC22"/>
    <mergeCell ref="D23:BC23"/>
    <mergeCell ref="D27:BC27"/>
    <mergeCell ref="C720:BC720"/>
    <mergeCell ref="A1:L1"/>
    <mergeCell ref="A4:BC4"/>
    <mergeCell ref="A5:BC5"/>
    <mergeCell ref="A6:BC6"/>
    <mergeCell ref="A7:BC7"/>
    <mergeCell ref="A9:BC9"/>
    <mergeCell ref="D13:BC13"/>
    <mergeCell ref="B8:BC8"/>
    <mergeCell ref="D14:BC14"/>
  </mergeCells>
  <dataValidations count="4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9">
      <formula1>IF(E719="Select",-1,IF(E719="At Par",0,0))</formula1>
      <formula2>IF(E719="Select",-1,IF(E719="At Par",0,0.99))</formula2>
    </dataValidation>
    <dataValidation type="list" allowBlank="1" showErrorMessage="1" sqref="E71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9">
      <formula1>0</formula1>
      <formula2>IF(#REF!&lt;&gt;"Select",99.9,0)</formula2>
    </dataValidation>
    <dataValidation type="list" allowBlank="1" showInputMessage="1" showErrorMessage="1" sqref="L71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formula1>"INR"</formula1>
    </dataValidation>
    <dataValidation type="list" allowBlank="1" showInputMessage="1" showErrorMessage="1" sqref="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formula1>"INR"</formula1>
    </dataValidation>
    <dataValidation type="list" allowBlank="1" showInputMessage="1" showErrorMessage="1" sqref="L512 L513 L514 L515 L516 L517 L518 L519 L520 L521 L522">
      <formula1>"INR"</formula1>
    </dataValidation>
    <dataValidation allowBlank="1" showInputMessage="1" showErrorMessage="1" promptTitle="Units" prompt="Please enter Units in text" sqref="D15:E16 D19:E19 D21:E21 D24:E26 D28:E28 D30:E31 D34:E35 D37:E37 D39:E39 D41:E41 D43:E47 D50:E51 D53:E54 D56:E60 D62:E64 D66:E66 D68:E68 D71:E72 D75:E75 D77:E78 D80:E80 D82:E82 D84:E86 D90:E90 D92:E93 D95:E98 D100:E101 D103:E104 D107:E108 D111:E111 D113:E113 D115:E116 D119:E120 D122:E122 D124:E124 D126:E127 D129:E130 D134:E134 D137:E138 D140:E140 D142:E144 D146:E148 D150:E151 D153:E154 D156:E159 D161:E163 D165:E166 D168:E169 D171:E184 D186:E188 D190:E192 D194:E194 D676:E676 D201:E201 D203:E204 D206:E207 D209:E209 D211:E212 D214:E215 D217:E217 D219:E219 D221:E221 D223:E225 D227:E228 D230:E232 D234:E234 D236:E236 D239:E239 D241:E241 D243:E244 D246:E246 D249:E249 D251:E251 D253:E255 D257:E257 D259:E259 D261:E261 D263:E263 D266:E266 D268:E269 D271:E271 D273:E274 D276:E276 D279:E279 D281:E281 D283:E283 D285:E285 D288:E288 D290:E290 D292:E292 D294:E295 D297:E301 D303:E303 D305:E305 D307:E307 D309:E309 D311:E311 D313:E313 D315:E315 D317:E318">
      <formula1>0</formula1>
      <formula2>0</formula2>
    </dataValidation>
    <dataValidation allowBlank="1" showInputMessage="1" showErrorMessage="1" promptTitle="Units" prompt="Please enter Units in text" sqref="D320:E320 D322:E322 D324:E324 D326:E326 D328:E328 D330:E333 D335:E335 D337:E338 D340:E341 D343:E343 D345:E345 D347:E347 D349:E349 D351:E351 D353:E354 D356:E357 D360:E360 D362:E363 D365:E365 D367:E367 D369:E372 D374:E374 D376:E381 D383:E388 D390:E390 D392:E395 D397:E397 D399:E399 D401:E401 D403:E403 D405:E407 D409:E411 D413:E414 D416:E420 D423:E424 D426:E429 D431:E436 D439:E439 D441:E442 D444:E446 D449:E451 D453:E453 D455:E458 D460:E460 D462:E462 D464:E468 D470:E477 D479:E480 D482:E483 D485:E485 D488:E489 D491:E492 D495:E496 D498:E499 D502:E503 D505:E506 D509:E510 D512:E513 D516:E517 D519:E526 D528:E531 D533:E534 D537:E538 D540:E541 D543:E548 D550:E551 D553:E557 D559:E559 D561:E561 D563:E563 D565:E566 D568:E569 D575:E575 D571:E572 D577:E577 D579:E579 D581:E584 D586:E589 D591:E594 D596:E598 D600:E602 D604:E604 D606:E606 D608:E608 D610:E611 D613:E616 D619:E620 D622:E623 D625:E625 D628:E628 D630:E631 D637:E637 D634:E634 D639:E639 D641:E642 D644:E644 D646:E646 D648:E648 D654:E654 D652:E652">
      <formula1>0</formula1>
      <formula2>0</formula2>
    </dataValidation>
    <dataValidation allowBlank="1" showInputMessage="1" showErrorMessage="1" promptTitle="Units" prompt="Please enter Units in text" sqref="D659:E659 D656:E657 D661:E661 D663:E663 D665:E666 D668:E668 D670:E671 D688:E717 D678:E678 D681:E682 D684:E684 D686:E686 D673:E674 D196:E197 D199:E199">
      <formula1>0</formula1>
      <formula2>0</formula2>
    </dataValidation>
    <dataValidation type="decimal" allowBlank="1" showInputMessage="1" showErrorMessage="1" promptTitle="Quantity" prompt="Please enter the Quantity for this item. " errorTitle="Invalid Entry" error="Only Numeric Values are allowed. " sqref="F15:F16 F19 F21 F24:F26 F28 F30:F31 F34:F35 F37 F39 F41 F43:F47 F50:F51 F53:F54 F56:F60 F62:F64 F66 F68 F71:F72 F75 F77:F78 F80 F82 F84:F86 F90 F92:F93 F95:F98 F100:F101 F103:F104 F107:F108 F111 F113 F115:F116 F119:F120 F122 F124 F126:F127 F129:F130 F134 F137:F138 F140 F142:F144 F146:F148 F150:F151 F153:F154 F156:F159 F161:F163 F165:F166 F168:F169 F171:F184 F186:F188 F190:F192 F194 F676 F201 F203:F204 F206:F207 F209 F211:F212 F214:F215 F217 F219 F221 F223:F225 F227:F228 F230:F232 F234 F236 F239 F241 F243:F244 F246 F249 F251 F253:F255 F257 F259 F261 F263 F266 F268:F269 F271 F273:F274 F276 F279 F281 F283 F285 F288 F290 F292 F294:F295 F297:F301 F303 F305 F307 F309 F311 F313 F315 F317:F318">
      <formula1>0</formula1>
      <formula2>999999999999999</formula2>
    </dataValidation>
    <dataValidation type="decimal" allowBlank="1" showInputMessage="1" showErrorMessage="1" promptTitle="Quantity" prompt="Please enter the Quantity for this item. " errorTitle="Invalid Entry" error="Only Numeric Values are allowed. " sqref="F320 F322 F324 F326 F328 F330:F333 F335 F337:F338 F340:F341 F343 F345 F347 F349 F351 F353:F354 F356:F357 F360 F362:F363 F365 F367 F369:F372 F374 F376:F381 F383:F388 F390 F392:F395 F397 F399 F401 F403 F405:F407 F409:F411 F413:F414 F416:F420 F423:F424 F426:F429 F431:F436 F439 F441:F442 F444:F446 F449:F451 F453 F455:F458 F460 F462 F464:F468 F470:F477 F479:F480 F482:F483 F485 F488:F489 F491:F492 F495:F496 F498:F499 F502:F503 F505:F506 F509:F510 F512:F513 F516:F517 F519:F526 F528:F531 F533:F534 F537:F538 F540:F541 F543:F548 F550:F551 F553:F557 F559 F561 F563 F565:F566 F568:F569 F575 F571:F572 F577 F579 F581:F584 F586:F589 F591:F594 F596:F598 F600:F602 F604 F606 F608 F610:F611 F613:F616 F619:F620 F622:F623 F625 F628 F630:F631 F637 F634 F639 F641:F642 F644 F646 F648 F654 F652">
      <formula1>0</formula1>
      <formula2>999999999999999</formula2>
    </dataValidation>
    <dataValidation type="decimal" allowBlank="1" showInputMessage="1" showErrorMessage="1" promptTitle="Quantity" prompt="Please enter the Quantity for this item. " errorTitle="Invalid Entry" error="Only Numeric Values are allowed. " sqref="F659 F656:F657 F661 F663 F665:F666 F668 F670:F671 F688:F717 F678 F681:F682 F684 F686 F673:F674 F196:F197 F199">
      <formula1>0</formula1>
      <formula2>999999999999999</formula2>
    </dataValidation>
    <dataValidation type="list" allowBlank="1" showErrorMessage="1" sqref="D13:D14 K15:K16 D17:D18 K19 D20 K21 D22:D23 K24:K26 D27 K28 D29 K30:K31 D32:D33 K34:K35 D36 K37 D38 K39 D40 K41 D42 K43:K47 D48:D49 K50:K51 D52 K53:K54 D55 K56:K60 D61 K62:K64 D65 K66 D67 K68 D69:D70 D73:D74 K71:K72 K75 D76 K77:K78 D79 K80 D81 K82 D83 K84:K86 D87:D89 K90 D91 K92:K93 D94 K95:K98 D99 K100:K101 D102 K103:K104 D105:D106 K107:K108 D109:D110 K111 D112 K113 D114 K115:K116 D117:D118 K119:K120 D121 K122 D123 K124 D125 K126:K127 D128 K129:K130 D131:D133 K134 D135:D136 K137:K138 D139 K140 D141 K142:K144 D145 K146:K148 D149 K150:K151 D152 K153:K154 D155 K156:K159 D160 K161:K163 D164 K165:K166 D167 K168:K169 D170 K171:K184 D185 K186:K188">
      <formula1>"Partial Conversion,Full Conversion"</formula1>
      <formula2>0</formula2>
    </dataValidation>
    <dataValidation type="list" allowBlank="1" showErrorMessage="1" sqref="D189 K190:K192 D193 K194 D195 D675 D200 K201 D202 K203:K204 D205 K206:K207 D208 K209 D210 K211:K212 D213 K214:K215 D216 K217 D218 K219 D220 K221 D222 K223:K225 D226 K227:K228 D229 K230:K232 D233 K234 D235 D237:D238 K236 K239 D240 K241 D242 K243:K244 D245 K246 D247:D248 K249 D250 K251 D252 K253:K255 D256 K257 D258 K259 D260 K261 D262 D264:D265 K263 K266 D267 K268:K269 D270 K271 D272 K273:K274 D275 K276 D277:D278 K279 D280 K281 D282 K283 D284 K285 D286:D287 K288 D289 K290 D291 K292 D293 K294:K295 D296 K297:K301 D302 K303 D304 K305 D306 K307 D308 K309 D310 K311 D312 K313 D314 K315 D316 K317:K318">
      <formula1>"Partial Conversion,Full Conversion"</formula1>
      <formula2>0</formula2>
    </dataValidation>
    <dataValidation type="list" allowBlank="1" showErrorMessage="1" sqref="D319 K320 D321 K322 D323 K324 D325 K326 D327 K328 D329 K330:K333 D334 K335 D336 K337:K338 D339 K340:K341 D342 K343 D344 K345 D346 K347 D348 K349 D350 K351 D352 K353:K354 D355 D358:D359 K356:K357 K360 D361 K362:K363 D364 K365 D366 K367 D368 K369:K372 D373 K374 D375 K376:K381 D382 K383:K388 D389 K390 D391 K392:K395 D396 K397 D398 K399 D400 K401 D402 K403 D404 K405:K407 D408 K409:K411 D412 K413:K414 D415 D421:D422 K416:K420 K423:K424 D425 K426:K429 D430 K431:K436 D437:D438 K439 D440 K441:K442 D443 K444:K446 D447:D448 K449:K451 D452 K453 D454 K455:K458 D459 K460 D461 K462 D463 K464:K468 D469 K470:K477 D478 K479:K480 D481 K482:K483 D484 K485">
      <formula1>"Partial Conversion,Full Conversion"</formula1>
      <formula2>0</formula2>
    </dataValidation>
    <dataValidation type="list" allowBlank="1" showErrorMessage="1" sqref="D486:D487 K488:K489 D490 K491:K492 D493:D494 K495:K496 D497 K498:K499 D500:D501 K502:K503 D504 K505:K506 D507:D508 K509:K510 D511 D514:D515 K512:K513 K516:K517 D518 K519:K526 D527 K528:K531 D532 D535:D536 K533:K534 K537:K538 D539 K540:K541 D542 K543:K548 D549 K550:K551 D552 K553:K557 D558 K559 D560 K561 D562 K563 D564 K565:K566 D567 K568:K569 D570 D576 K575 K571:K572 D573:D574 K577 D578 K579 D580 K581:K584 D585 K586:K589 D590 K591:K594 D595 K596:K598 D599 K600:K602 D603 K604 D605 K606 D607 K608 D609 K610:K611 D612 K613:K616 D617:D618 K619:K620 D621 K622:K623 D624 K625 D626:D627 K628 D629 K630:K631 D632:D633 D638 K637 K634 D635:D636 K639 D640 K641:K642 D643 K644 D645 K646 D647 K648 D649:D651 D655 D653 K652">
      <formula1>"Partial Conversion,Full Conversion"</formula1>
      <formula2>0</formula2>
    </dataValidation>
    <dataValidation type="list" allowBlank="1" showErrorMessage="1" sqref="K654 D660 D658 K656:K657 K659 K661 D662 K663 D664 K665:K666 D667 K668 D669 K670:K671 D672 D687 D677 D679:D680 K678 K681:K682 D683 K684 D685 K686 K688:K717 K673:K674 K676 K196:K197 K199 D19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4:H26 G28:H28 G30:H31 G34:H35 G37:H37 G39:H39 G41:H41 G43:H47 G50:H51 G53:H54 G56:H60 G62:H64 G66:H66 G68:H68 G71:H72 G75:H75 G77:H78 G80:H80 G82:H82 G84:H86 G90:H90 G92:H93 G95:H98 G100:H101 G103:H104 G107:H108 G111:H111 G113:H113 G115:H116 G119:H120 G122:H122 G124:H124 G126:H127 G129:H130 G134:H134 G137:H138 G140:H140 G142:H144 G146:H148 G150:H151 G153:H154 G156:H159 G161:H163 G165:H166 G168:H169 G171:H184 G186:H188 G190:H192 G194:H194 G676:H676 G201:H201 G203:H204 G206:H207 G209:H209 G211:H212 G214:H215 G217:H217 G219:H219 G221:H221 G223:H225 G227:H228 G230:H232 G234:H234 G236:H236 G239:H239 G241:H241 G243:H244 G246:H246 G249:H249 G251:H251 G253:H255 G257:H257 G259:H259 G261:H261 G263:H263 G266:H266 G268:H269 G271:H271 G273:H274 G276:H276 G279:H279 G281:H281 G283:H283 G285:H285 G288:H288 G290:H290 G292:H292 G294:H295 G297:H301 G303:H303 G305:H305 G307:H307 G309:H309 G311:H311 G313:H313 G315:H315 G317:H3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20:H320 G322:H322 G324:H324 G326:H326 G328:H328 G330:H333 G335:H335 G337:H338 G340:H341 G343:H343 G345:H345 G347:H347 G349:H349 G351:H351 G353:H354 G356:H357 G360:H360 G362:H363 G365:H365 G367:H367 G369:H372 G374:H374 G376:H381 G383:H388 G390:H390 G392:H395 G397:H397 G399:H399 G401:H401 G403:H403 G405:H407 G409:H411 G413:H414 G416:H420 G423:H424 G426:H429 G431:H436 G439:H439 G441:H442 G444:H446 G449:H451 G453:H453 G455:H458 G460:H460 G462:H462 G464:H468 G470:H477 G479:H480 G482:H483 G485:H485 G488:H489 G491:H492 G495:H496 G498:H499 G502:H503 G505:H506 G509:H510 G512:H513 G516:H517 G519:H526 G528:H531 G533:H534 G537:H538 G540:H541 G543:H548 G550:H551 G553:H557 G559:H559 G561:H561 G563:H563 G565:H566 G568:H569 G575:H575 G571:H572 G577:H577 G579:H579 G581:H584 G586:H589 G591:H594 G596:H598 G600:H602 G604:H604 G606:H606 G608:H608 G610:H611 G613:H616 G619:H620 G622:H623 G625:H625 G628:H628 G630:H631 G637:H637 G634:H634 G639:H639 G641:H642 G644:H644 G646:H646 G648:H648 G654:H654 G652:H65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659:H659 G656:H657 G661:H661 G663:H663 G665:H666 G668:H668 G670:H671 G688:H717 G678:H678 G681:H682 G684:H684 G686:H686 G673:H674 G196:H197 G199:H199">
      <formula1>0</formula1>
      <formula2>999999999999999</formula2>
    </dataValidation>
    <dataValidation allowBlank="1" showInputMessage="1" showErrorMessage="1" promptTitle="Addition / Deduction" prompt="Please Choose the correct One" sqref="J15:J16 J19 J21 J24:J26 J28 J30:J31 J34:J35 J37 J39 J41 J43:J47 J50:J51 J53:J54 J56:J60 J62:J64 J66 J68 J71:J72 J75 J77:J78 J80 J82 J84:J86 J90 J92:J93 J95:J98 J100:J101 J103:J104 J107:J108 J111 J113 J115:J116 J119:J120 J122 J124 J126:J127 J129:J130 J134 J137:J138 J140 J142:J144 J146:J148 J150:J151 J153:J154 J156:J159 J161:J163 J165:J166 J168:J169 J171:J184 J186:J188 J190:J192 J194 J676 J201 J203:J204 J206:J207 J209 J211:J212 J214:J215 J217 J219 J221 J223:J225 J227:J228 J230:J232 J234 J236 J239 J241 J243:J244 J246 J249 J251 J253:J255 J257 J259 J261 J263 J266 J268:J269 J271 J273:J274 J276 J279 J281 J283 J285 J288 J290 J292 J294:J295 J297:J301 J303 J305 J307 J309 J311 J313 J315 J317:J318">
      <formula1>0</formula1>
      <formula2>0</formula2>
    </dataValidation>
    <dataValidation allowBlank="1" showInputMessage="1" showErrorMessage="1" promptTitle="Addition / Deduction" prompt="Please Choose the correct One" sqref="J320 J322 J324 J326 J328 J330:J333 J335 J337:J338 J340:J341 J343 J345 J347 J349 J351 J353:J354 J356:J357 J360 J362:J363 J365 J367 J369:J372 J374 J376:J381 J383:J388 J390 J392:J395 J397 J399 J401 J403 J405:J407 J409:J411 J413:J414 J416:J420 J423:J424 J426:J429 J431:J436 J439 J441:J442 J444:J446 J449:J451 J453 J455:J458 J460 J462 J464:J468 J470:J477 J479:J480 J482:J483 J485 J488:J489 J491:J492 J495:J496 J498:J499 J502:J503 J505:J506 J509:J510 J512:J513 J516:J517 J519:J526 J528:J531 J533:J534 J537:J538 J540:J541 J543:J548 J550:J551 J553:J557 J559 J561 J563 J565:J566 J568:J569 J575 J571:J572 J577 J579 J581:J584 J586:J589 J591:J594 J596:J598 J600:J602 J604 J606 J608 J610:J611 J613:J616 J619:J620 J622:J623 J625 J628 J630:J631 J637 J634 J639 J641:J642 J644 J646 J648 J654 J652">
      <formula1>0</formula1>
      <formula2>0</formula2>
    </dataValidation>
    <dataValidation allowBlank="1" showInputMessage="1" showErrorMessage="1" promptTitle="Addition / Deduction" prompt="Please Choose the correct One" sqref="J659 J656:J657 J661 J663 J665:J666 J668 J670:J671 J688:J717 J678 J681:J682 J684 J686 J673:J674 J196:J197 J199">
      <formula1>0</formula1>
      <formula2>0</formula2>
    </dataValidation>
    <dataValidation type="list" showErrorMessage="1" sqref="I15:I16 I19 I21 I24:I26 I28 I30:I31 I34:I35 I37 I39 I41 I43:I47 I50:I51 I53:I54 I56:I60 I62:I64 I66 I68 I71:I72 I75 I77:I78 I80 I82 I84:I86 I90 I92:I93 I95:I98 I100:I101 I103:I104 I107:I108 I111 I113 I115:I116 I119:I120 I122 I124 I126:I127 I129:I130 I134 I137:I138 I140 I142:I144 I146:I148 I150:I151 I153:I154 I156:I159 I161:I163 I165:I166 I168:I169 I171:I184 I186:I188 I190:I192 I194 I676 I201 I203:I204 I206:I207 I209 I211:I212 I214:I215 I217 I219 I221 I223:I225 I227:I228 I230:I232 I234 I236 I239 I241 I243:I244 I246 I249 I251 I253:I255 I257 I259 I261 I263 I266 I268:I269 I271 I273:I274 I276 I279 I281 I283 I285 I288 I290 I292 I294:I295 I297:I301 I303 I305 I307 I309 I311 I313 I315 I317:I318">
      <formula1>"Excess(+),Less(-)"</formula1>
      <formula2>0</formula2>
    </dataValidation>
    <dataValidation type="list" showErrorMessage="1" sqref="I320 I322 I324 I326 I328 I330:I333 I335 I337:I338 I340:I341 I343 I345 I347 I349 I351 I353:I354 I356:I357 I360 I362:I363 I365 I367 I369:I372 I374 I376:I381 I383:I388 I390 I392:I395 I397 I399 I401 I403 I405:I407 I409:I411 I413:I414 I416:I420 I423:I424 I426:I429 I431:I436 I439 I441:I442 I444:I446 I449:I451 I453 I455:I458 I460 I462 I464:I468 I470:I477 I479:I480 I482:I483 I485 I488:I489 I491:I492 I495:I496 I498:I499 I502:I503 I505:I506 I509:I510 I512:I513 I516:I517 I519:I526 I528:I531 I533:I534 I537:I538 I540:I541 I543:I548 I550:I551 I553:I557 I559 I561 I563 I565:I566 I568:I569 I575 I571:I572 I577 I579 I581:I584 I586:I589 I591:I594 I596:I598 I600:I602 I604 I606 I608 I610:I611 I613:I616 I619:I620 I622:I623 I625 I628 I630:I631 I637 I634 I639 I641:I642 I644 I646 I648 I654 I652">
      <formula1>"Excess(+),Less(-)"</formula1>
      <formula2>0</formula2>
    </dataValidation>
    <dataValidation type="list" showErrorMessage="1" sqref="I659 I656:I657 I661 I663 I665:I666 I668 I670:I671 I688:I717 I678 I681:I682 I684 I686 I673:I674 I196:I197 I19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4:O26 N28:O28 N30:O31 N34:O35 N37:O37 N39:O39 N41:O41 N43:O47 N50:O51 N53:O54 N56:O60 N62:O64 N66:O66 N68:O68 N71:O72 N75:O75 N77:O78 N80:O80 N82:O82 N84:O86 N90:O90 N92:O93 N95:O98 N100:O101 N103:O104 N107:O108 N111:O111 N113:O113 N115:O116 N119:O120 N122:O122 N124:O124 N126:O127 N129:O130 N134:O134 N137:O138 N140:O140 N142:O144 N146:O148 N150:O151 N153:O154 N156:O159 N161:O163 N165:O166 N168:O169 N171:O184 N186:O188 N190:O192 N194:O194 N676:O676 N201:O201 N203:O204 N206:O207 N209:O209 N211:O212 N214:O215 N217:O217 N219:O219 N221:O221 N223:O225 N227:O228 N230:O232 N234:O234 N236:O236 N239:O239 N241:O241 N243:O244 N246:O246 N249:O249 N251:O251 N253:O255 N257:O257 N259:O259 N261:O261 N263:O263 N266:O266 N268:O269 N271:O271 N273:O274 N276:O276 N279:O279 N281:O281 N283:O283 N285:O285 N288:O288 N290:O290 N292:O292 N294:O295 N297:O301 N303:O303 N305:O305 N307:O307 N309:O309 N311:O311 N313:O313 N315:O315 N317:O3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20:O320 N322:O322 N324:O324 N326:O326 N328:O328 N330:O333 N335:O335 N337:O338 N340:O341 N343:O343 N345:O345 N347:O347 N349:O349 N351:O351 N353:O354 N356:O357 N360:O360 N362:O363 N365:O365 N367:O367 N369:O372 N374:O374 N376:O381 N383:O388 N390:O390 N392:O395 N397:O397 N399:O399 N401:O401 N403:O403 N405:O407 N409:O411 N413:O414 N416:O420 N423:O424 N426:O429 N431:O436 N439:O439 N441:O442 N444:O446 N449:O451 N453:O453 N455:O458 N460:O460 N462:O462 N464:O468 N470:O477 N479:O480 N482:O483 N485:O485 N488:O489 N491:O492 N495:O496 N498:O499 N502:O503 N505:O506 N509:O510 N512:O513 N516:O517 N519:O526 N528:O531 N533:O534 N537:O538 N540:O541 N543:O548 N550:O551 N553:O557 N559:O559 N561:O561 N563:O563 N565:O566 N568:O569 N575:O575 N571:O572 N577:O577 N579:O579 N581:O584 N586:O589 N591:O594 N596:O598 N600:O602 N604:O604 N606:O606 N608:O608 N610:O611 N613:O616 N619:O620 N622:O623 N625:O625 N628:O628 N630:O631 N637:O637 N634:O634 N639:O639 N641:O642 N644:O644 N646:O646 N648:O648 N654:O654 N652:O65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659:O659 N656:O657 N661:O661 N663:O663 N665:O666 N668:O668 N670:O671 N688:O717 N678:O678 N681:O682 N684:O684 N686:O686 N673:O674 N196:O197 N199:O19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4:R26 R28 R30:R31 R34:R35 R37 R39 R41 R43:R47 R50:R51 R53:R54 R56:R60 R62:R64 R66 R68 R71:R72 R75 R77:R78 R80 R82 R84:R86 R90 R92:R93 R95:R98 R100:R101 R103:R104 R107:R108 R111 R113 R115:R116 R119:R120 R122 R124 R126:R127 R129:R130 R134 R137:R138 R140 R142:R144 R146:R148 R150:R151 R153:R154 R156:R159 R161:R163 R165:R166 R168:R169 R171:R184 R186:R188 R190:R192 R194 R676 R201 R203:R204 R206:R207 R209 R211:R212 R214:R215 R217 R219 R221 R223:R225 R227:R228 R230:R232 R234 R236 R239 R241 R243:R244 R246 R249 R251 R253:R255 R257 R259 R261 R263 R266 R268:R269 R271 R273:R274 R276 R279 R281 R283 R285 R288 R290 R292 R294:R295 R297:R301 R303 R305 R307 R309 R311 R313 R315 R317:R3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20 R322 R324 R326 R328 R330:R333 R335 R337:R338 R340:R341 R343 R345 R347 R349 R351 R353:R354 R356:R357 R360 R362:R363 R365 R367 R369:R372 R374 R376:R381 R383:R388 R390 R392:R395 R397 R399 R401 R403 R405:R407 R409:R411 R413:R414 R416:R420 R423:R424 R426:R429 R431:R436 R439 R441:R442 R444:R446 R449:R451 R453 R455:R458 R460 R462 R464:R468 R470:R477 R479:R480 R482:R483 R485 R488:R489 R491:R492 R495:R496 R498:R499 R502:R503 R505:R506 R509:R510 R512:R513 R516:R517 R519:R526 R528:R531 R533:R534 R537:R538 R540:R541 R543:R548 R550:R551 R553:R557 R559 R561 R563 R565:R566 R568:R569 R575 R571:R572 R577 R579 R581:R584 R586:R589 R591:R594 R596:R598 R600:R602 R604 R606 R608 R610:R611 R613:R616 R619:R620 R622:R623 R625 R628 R630:R631 R637 R634 R639 R641:R642 R644 R646 R648 R654 R6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59 R656:R657 R661 R663 R665:R666 R668 R670:R671 R688:R717 R678 R681:R682 R684 R686 R673:R674 R196:R197 R19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4:Q26 Q28 Q30:Q31 Q34:Q35 Q37 Q39 Q41 Q43:Q47 Q50:Q51 Q53:Q54 Q56:Q60 Q62:Q64 Q66 Q68 Q71:Q72 Q75 Q77:Q78 Q80 Q82 Q84:Q86 Q90 Q92:Q93 Q95:Q98 Q100:Q101 Q103:Q104 Q107:Q108 Q111 Q113 Q115:Q116 Q119:Q120 Q122 Q124 Q126:Q127 Q129:Q130 Q134 Q137:Q138 Q140 Q142:Q144 Q146:Q148 Q150:Q151 Q153:Q154 Q156:Q159 Q161:Q163 Q165:Q166 Q168:Q169 Q171:Q184 Q186:Q188 Q190:Q192 Q194 Q676 Q201 Q203:Q204 Q206:Q207 Q209 Q211:Q212 Q214:Q215 Q217 Q219 Q221 Q223:Q225 Q227:Q228 Q230:Q232 Q234 Q236 Q239 Q241 Q243:Q244 Q246 Q249 Q251 Q253:Q255 Q257 Q259 Q261 Q263 Q266 Q268:Q269 Q271 Q273:Q274 Q276 Q279 Q281 Q283 Q285 Q288 Q290 Q292 Q294:Q295 Q297:Q301 Q303 Q305 Q307 Q309 Q311 Q313 Q315 Q317:Q3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20 Q322 Q324 Q326 Q328 Q330:Q333 Q335 Q337:Q338 Q340:Q341 Q343 Q345 Q347 Q349 Q351 Q353:Q354 Q356:Q357 Q360 Q362:Q363 Q365 Q367 Q369:Q372 Q374 Q376:Q381 Q383:Q388 Q390 Q392:Q395 Q397 Q399 Q401 Q403 Q405:Q407 Q409:Q411 Q413:Q414 Q416:Q420 Q423:Q424 Q426:Q429 Q431:Q436 Q439 Q441:Q442 Q444:Q446 Q449:Q451 Q453 Q455:Q458 Q460 Q462 Q464:Q468 Q470:Q477 Q479:Q480 Q482:Q483 Q485 Q488:Q489 Q491:Q492 Q495:Q496 Q498:Q499 Q502:Q503 Q505:Q506 Q509:Q510 Q512:Q513 Q516:Q517 Q519:Q526 Q528:Q531 Q533:Q534 Q537:Q538 Q540:Q541 Q543:Q548 Q550:Q551 Q553:Q557 Q559 Q561 Q563 Q565:Q566 Q568:Q569 Q575 Q571:Q572 Q577 Q579 Q581:Q584 Q586:Q589 Q591:Q594 Q596:Q598 Q600:Q602 Q604 Q606 Q608 Q610:Q611 Q613:Q616 Q619:Q620 Q622:Q623 Q625 Q628 Q630:Q631 Q637 Q634 Q639 Q641:Q642 Q644 Q646 Q648 Q654 Q6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59 Q656:Q657 Q661 Q663 Q665:Q666 Q668 Q670:Q671 Q688:Q717 Q678 Q681:Q682 Q684 Q686 Q673:Q674 Q196:Q197 Q19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4:M26 M28 M30:M31 M34:M35 M37 M39 M41 M43:M47 M50:M51 M53:M54 M56:M60 M62:M64 M66 M68 M71:M72 M75 M77:M78 M80 M82 M84:M86 M90 M92:M93 M95:M98 M100:M101 M103:M104 M107:M108 M111 M113 M115:M116 M119:M120 M122 M124 M126:M127 M129:M130 M134 M137:M138 M140 M142:M144 M146:M148 M150:M151 M153:M154 M156:M159 M161:M163 M165:M166 M168:M169 M171:M184 M186:M188 M190:M192 M194 M676 M201 M203:M204 M206:M207 M209 M211:M212 M214:M215 M217 M219 M221 M223:M225 M227:M228 M230:M232 M234 M236 M239 M241 M243:M244 M246 M249 M251 M253:M255 M257 M259 M261 M263 M266 M268:M269 M271 M273:M274 M276 M279 M281 M283 M285 M288 M290 M292 M294:M295 M297:M301 M303 M305 M307 M309 M311 M313 M315 M317:M3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20 M322 M324 M326 M328 M330:M333 M335 M337:M338 M340:M341 M343 M345 M347 M349 M351 M353:M354 M356:M357 M360 M362:M363 M365 M367 M369:M372 M374 M376:M381 M383:M388 M390 M392:M395 M397 M399 M401 M403 M405:M407 M409:M411 M413:M414 M416:M420 M423:M424 M426:M429 M431:M436 M439 M441:M442 M444:M446 M449:M451 M453 M455:M458 M460 M462 M464:M468 M470:M477 M479:M480 M482:M483 M485 M488:M489 M491:M492 M495:M496 M498:M499 M502:M503 M505:M506 M509:M510 M512:M513 M516:M517 M519:M526 M528:M531 M533:M534 M537:M538 M540:M541 M543:M548 M550:M551 M553:M557 M559 M561 M563 M565:M566 M568:M569 M575 M571:M572 M577 M579 M581:M584 M586:M589 M591:M594 M596:M598 M600:M602 M604 M606 M608 M610:M611 M613:M616 M619:M620 M622:M623 M625 M628 M630:M631 M637 M634 M639 M641:M642 M644 M646 M648 M654 M6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59 M656:M657 M661 M663 M665:M666 M668 M670:M671 M688:M717 M678 M681:M682 M684 M686 M673:M674 M196:M197 M199">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17">
      <formula1>0</formula1>
      <formula2>0</formula2>
    </dataValidation>
    <dataValidation type="decimal" allowBlank="1" showErrorMessage="1" errorTitle="Invalid Entry" error="Only Numeric Values are allowed. " sqref="A13:A717">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2021-08-27T11:47:12Z</cp:lastPrinted>
  <dcterms:created xsi:type="dcterms:W3CDTF">2009-01-30T06:42:42Z</dcterms:created>
  <dcterms:modified xsi:type="dcterms:W3CDTF">2021-08-27T11:48:34Z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