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65"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'BoQ1'!$A$11:$BC$1015</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'BoQ1'!$A$1:$BC$1015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<sst xmlns="http://schemas.openxmlformats.org/spreadsheetml/2006/main" count="7386" uniqueCount="1897">
  <si>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</si>
  <si>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</si>
  <si>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</si>
  <si>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</si>
  <si>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</si>
  <si>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</si>
  <si>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</si>
  <si>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</si>
  <si>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</si>
  <si>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</si>
  <si>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</si>
  <si>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</si>
  <si>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</si>
  <si>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</si>
  <si>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</si>
  <si>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</si>
  <si>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</si>
  <si>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</si>
  <si>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</si>
  <si>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</si>
  <si>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</si>
  <si>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</si>
  <si>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</si>
  <si>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</si>
  <si>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</si>
  <si>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</si>
  <si>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</si>
  <si>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</si>
  <si>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</si>
  <si>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</si>
  <si>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</si>
  <si>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</si>
  <si>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</si>
  <si>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</si>
  <si>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</si>
  <si>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</si>
  <si>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</si>
  <si>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</si>
  <si>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</si>
  <si>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</si>
  <si>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</si>
  <si>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</si>
  <si>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</si>
  <si>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</si>
  <si>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</si>
  <si>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</si>
  <si>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</si>
  <si>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</si>
  <si>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</si>
  <si>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</si>
  <si>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</si>
  <si>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</si>
  <si>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</si>
  <si>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</si>
  <si>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</si>
  <si>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</si>
  <si>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</si>
  <si>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</si>
  <si>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</si>
  <si>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</si>
  <si>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</si>
  <si>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</si>
  <si>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</si>
  <si>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</si>
  <si>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</si>
  <si>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</si>
  <si>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</si>
  <si>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</si>
  <si>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</si>
  <si>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</si>
  <si>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</si>
  <si>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</si>
  <si>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</si>
  <si>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</si>
  <si>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</si>
  <si>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</si>
  <si>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</si>
  <si>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</si>
  <si>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</si>
  <si>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</si>
  <si>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</si>
  <si>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</si>
  <si>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</si>
  <si>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</si>
  <si>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</si>
  <si>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</si>
  <si>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</si>
  <si>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</si>
  <si>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</si>
  <si>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</si>
  <si>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</si>
  <si>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</si>
  <si>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</si>
  <si>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</si>
  <si>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</si>
  <si>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</si>
  <si>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</si>
  <si>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</si>
  <si>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</si>
  <si>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</si>
  <si>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</si>
  <si>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</si>
  <si>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</si>
  <si>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</si>
  <si>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</si>
  <si>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</si>
  <si>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</si>
  <si>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</si>
  <si>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</si>
  <si>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</si>
  <si>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</si>
  <si>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</si>
  <si>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</si>
  <si>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</si>
  <si>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</si>
  <si>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</si>
  <si>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</si>
  <si>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</si>
  <si>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</si>
  <si>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</si>
  <si>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</si>
  <si>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EARTH WORK</t>
  </si>
  <si>
    <t>All kinds of soil</t>
  </si>
  <si>
    <t>Providing and laying in position cement concrete of specified grade excluding the cost of centering and shuttering - All work up to plinth level :</t>
  </si>
  <si>
    <t>REINFORCED CEMENT CONCRETE</t>
  </si>
  <si>
    <t>Thermo-Mechanically Treated bars of grade Fe-500D or more.</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</si>
  <si>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</si>
  <si>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</si>
  <si>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</si>
  <si>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Cement mortar 1:4 (1 cement :4 coarse sand)</t>
  </si>
  <si>
    <t>STEEL WORK</t>
  </si>
  <si>
    <t>Providing and fixing 1mm thick M.S. sheet door with frame of 40x40x6 mm angle iron and 3 mm M.S. gusset plates at the junctions and corners, all necessary fittings complete, including applying a priming coat of approved steel primer.</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</si>
  <si>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</si>
  <si>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</si>
  <si>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FINISHING</t>
  </si>
  <si>
    <t>12 mm cement plaster of mix :</t>
  </si>
  <si>
    <t>1:6 (1 cement: 6 coarse sand)</t>
  </si>
  <si>
    <t>15 mm cement plaster on rough side of single or half brick wall of mix:</t>
  </si>
  <si>
    <t>Two or more coats on new work</t>
  </si>
  <si>
    <t>Painting with synthetic enamel paint of approved brand and manufacture to give an even shade :</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</si>
  <si>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</si>
  <si>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</si>
  <si>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With G.I. barbed wire</t>
  </si>
  <si>
    <t>cum</t>
  </si>
  <si>
    <t>sqm</t>
  </si>
  <si>
    <t>metre</t>
  </si>
  <si>
    <t>kg</t>
  </si>
  <si>
    <t>Foundations, footings, bases of columns, etc. for mass concrete</t>
  </si>
  <si>
    <t>Brick work with common burnt clay F.P.S. (non modular) bricks of class designation 7.5 in foundation and plinth in:</t>
  </si>
  <si>
    <t>Structural steel work riveted, bolted or welded in built up sections, trusses and framed work, including cutting, hoisting, fixing in position and applying a priming coat of approved steel primer all complete.</t>
  </si>
  <si>
    <t>Tender Inviting Authority: DOIP, IIT Kanpur</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</si>
  <si>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</si>
  <si>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</si>
  <si>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Suspended floors, roofs, landings, balconies and access platform</t>
  </si>
  <si>
    <t>Brick edging 7cm wide 11.4 cm deep to plinth protection with common burnt clay F.P.S. (non modular) bricks of class designation 7.5 including grouting with cement mortar 1:4 (1 cement : 4 fine sand).</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</si>
  <si>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</si>
  <si>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</si>
  <si>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ISI marked oxidised M.S. sliding door bolts with nuts and screws etc. complete :</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</si>
  <si>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</si>
  <si>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</si>
  <si>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</si>
  <si>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</si>
  <si>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</si>
  <si>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</si>
  <si>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</si>
  <si>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</si>
  <si>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</si>
  <si>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</si>
  <si>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</si>
  <si>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ROOFING</t>
  </si>
  <si>
    <t>Providing and fixing on wall face unplasticised Rigid PVC rain water pipes conforming to IS : 13592 Type A, including jointing with seal ring conforming to IS : 5382, leaving 10 mm gap for thermal expansion, (i) Single socketed pipes.</t>
  </si>
  <si>
    <t>110 mm diameter</t>
  </si>
  <si>
    <t>Painting with synthetic enamel paint of approved brand and manufacture of required colour to give an even shade :</t>
  </si>
  <si>
    <t>White washing with lime to give an even shade :</t>
  </si>
  <si>
    <t>Old work (two or more coats)</t>
  </si>
  <si>
    <t>One or more coats on old work</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</si>
  <si>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</si>
  <si>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</si>
  <si>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</si>
  <si>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</si>
  <si>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</si>
  <si>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</si>
  <si>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</si>
  <si>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</si>
  <si>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Dismantling old plaster or skirting raking out joints and cleaning the surface for plaster including disposal of rubbish to the dumping ground within 50 metres lead.</t>
  </si>
  <si>
    <t>100 mm dia</t>
  </si>
  <si>
    <t>WATER SUPPLY</t>
  </si>
  <si>
    <t>15 mm dia nominal bore</t>
  </si>
  <si>
    <t>20 mm dia nominal bore</t>
  </si>
  <si>
    <t>Providing and fixing gun metal gate valve with C.I. wheel of approved quality (screwed end) :</t>
  </si>
  <si>
    <t>20 mm nominal bore</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</si>
  <si>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</si>
  <si>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</si>
  <si>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</si>
  <si>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Providing and fixing G.I. Union in G.I. pipe including cutting and threading the pipe and making long screws etc. complete (New work)  :</t>
  </si>
  <si>
    <t>Cutting holes up to 30x30 cm in walls including making good the same:</t>
  </si>
  <si>
    <t>With common burnt clay F.P.S. (non modular) bricks</t>
  </si>
  <si>
    <t>DRAINAGE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</si>
  <si>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</si>
  <si>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</si>
  <si>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</si>
  <si>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each</t>
  </si>
  <si>
    <t>Each</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</si>
  <si>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</si>
  <si>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</si>
  <si>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</si>
  <si>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</si>
  <si>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</si>
  <si>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</si>
  <si>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</si>
  <si>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</si>
  <si>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</si>
  <si>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</si>
  <si>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</si>
  <si>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</si>
  <si>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</si>
  <si>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</si>
  <si>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</si>
  <si>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</si>
  <si>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</si>
  <si>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</si>
  <si>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</si>
  <si>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</si>
  <si>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</si>
  <si>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</si>
  <si>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</si>
  <si>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</si>
  <si>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</si>
  <si>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</si>
  <si>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</si>
  <si>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</si>
  <si>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</si>
  <si>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</si>
  <si>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</si>
  <si>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</si>
  <si>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</si>
  <si>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</si>
  <si>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</si>
  <si>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</si>
  <si>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</si>
  <si>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</si>
  <si>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</si>
  <si>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</si>
  <si>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</si>
  <si>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</si>
  <si>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</si>
  <si>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</si>
  <si>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</si>
  <si>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</si>
  <si>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</si>
  <si>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</si>
  <si>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</si>
  <si>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</si>
  <si>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</si>
  <si>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</si>
  <si>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</si>
  <si>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</si>
  <si>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</si>
  <si>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</si>
  <si>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</si>
  <si>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</si>
  <si>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</si>
  <si>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</si>
  <si>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</si>
  <si>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</si>
  <si>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</si>
  <si>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</si>
  <si>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</si>
  <si>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</si>
  <si>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</si>
  <si>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</si>
  <si>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</si>
  <si>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</si>
  <si>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</si>
  <si>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</si>
  <si>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</si>
  <si>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</si>
  <si>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</si>
  <si>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</si>
  <si>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</si>
  <si>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</si>
  <si>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</si>
  <si>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</si>
  <si>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</si>
  <si>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</si>
  <si>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</si>
  <si>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</si>
  <si>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</si>
  <si>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</si>
  <si>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</si>
  <si>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</si>
  <si>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</si>
  <si>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</si>
  <si>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</si>
  <si>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</si>
  <si>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</si>
  <si>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</si>
  <si>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</si>
  <si>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</si>
  <si>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</si>
  <si>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</si>
  <si>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</si>
  <si>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</si>
  <si>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</si>
  <si>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</si>
  <si>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</si>
  <si>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</si>
  <si>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</si>
  <si>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</si>
  <si>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</si>
  <si>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</si>
  <si>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</si>
  <si>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</si>
  <si>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</si>
  <si>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</si>
  <si>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</si>
  <si>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</si>
  <si>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</si>
  <si>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</si>
  <si>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</si>
  <si>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</si>
  <si>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</si>
  <si>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</si>
  <si>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</si>
  <si>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</si>
  <si>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</si>
  <si>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</si>
  <si>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</si>
  <si>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</si>
  <si>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</si>
  <si>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</si>
  <si>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</si>
  <si>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</si>
  <si>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</si>
  <si>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</si>
  <si>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</si>
  <si>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</si>
  <si>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</si>
  <si>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</si>
  <si>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</si>
  <si>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</si>
  <si>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</si>
  <si>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</si>
  <si>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</si>
  <si>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</si>
  <si>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</si>
  <si>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</si>
  <si>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</si>
  <si>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</si>
  <si>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</si>
  <si>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</si>
  <si>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</si>
  <si>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</si>
  <si>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</si>
  <si>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</si>
  <si>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</si>
  <si>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</si>
  <si>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item no.224</t>
  </si>
  <si>
    <t>item no.225</t>
  </si>
  <si>
    <t>item no.226</t>
  </si>
  <si>
    <t>item no.227</t>
  </si>
  <si>
    <t>item no.228</t>
  </si>
  <si>
    <t>item no.229</t>
  </si>
  <si>
    <t>item no.230</t>
  </si>
  <si>
    <t>item no.231</t>
  </si>
  <si>
    <t>item no.232</t>
  </si>
  <si>
    <t>item no.233</t>
  </si>
  <si>
    <t>item no.234</t>
  </si>
  <si>
    <t>item no.235</t>
  </si>
  <si>
    <t>item no.236</t>
  </si>
  <si>
    <t>item no.237</t>
  </si>
  <si>
    <t>item no.238</t>
  </si>
  <si>
    <t>item no.239</t>
  </si>
  <si>
    <t>item no.240</t>
  </si>
  <si>
    <t>item no.241</t>
  </si>
  <si>
    <t>item no.242</t>
  </si>
  <si>
    <t>item no.243</t>
  </si>
  <si>
    <t>item no.244</t>
  </si>
  <si>
    <t>item no.245</t>
  </si>
  <si>
    <t>item no.246</t>
  </si>
  <si>
    <t>item no.247</t>
  </si>
  <si>
    <t>item no.248</t>
  </si>
  <si>
    <t>item no.249</t>
  </si>
  <si>
    <t>item no.250</t>
  </si>
  <si>
    <t>item no.251</t>
  </si>
  <si>
    <t>item no.252</t>
  </si>
  <si>
    <t>item no.253</t>
  </si>
  <si>
    <t>item no.254</t>
  </si>
  <si>
    <t>item no.255</t>
  </si>
  <si>
    <t>item no.256</t>
  </si>
  <si>
    <t>item no.257</t>
  </si>
  <si>
    <t>item no.258</t>
  </si>
  <si>
    <t>item no.259</t>
  </si>
  <si>
    <t>item no.260</t>
  </si>
  <si>
    <t>item no.261</t>
  </si>
  <si>
    <t>item no.262</t>
  </si>
  <si>
    <t>item no.263</t>
  </si>
  <si>
    <t>item no.264</t>
  </si>
  <si>
    <t>item no.265</t>
  </si>
  <si>
    <t>item no.266</t>
  </si>
  <si>
    <t>item no.267</t>
  </si>
  <si>
    <t>item no.268</t>
  </si>
  <si>
    <t>item no.269</t>
  </si>
  <si>
    <t>item no.270</t>
  </si>
  <si>
    <t>item no.271</t>
  </si>
  <si>
    <t>item no.272</t>
  </si>
  <si>
    <t>item no.273</t>
  </si>
  <si>
    <t>item no.274</t>
  </si>
  <si>
    <t>item no.275</t>
  </si>
  <si>
    <t>item no.276</t>
  </si>
  <si>
    <t>item no.277</t>
  </si>
  <si>
    <t>item no.278</t>
  </si>
  <si>
    <t>item no.279</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</si>
  <si>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</si>
  <si>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Brick on edge flooring with bricks of class designation 7.5 on a bed of 12 mm cement mortar, including filling the joints with same mortar, with common burnt clay non modular bricks:</t>
  </si>
  <si>
    <t>1:6 (1cement : 6 coarse sand)</t>
  </si>
  <si>
    <t>Pointing on brick work or brick flooring with cement mortar 1:3 (1 cement : 3 fine sand):</t>
  </si>
  <si>
    <t>Flush / Ruled/ Struck or weathered pointing</t>
  </si>
  <si>
    <t>Removing white or colour wash by scrapping and sand papering and preparing the surface smooth including necessary repairs to scratches etc. complete</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</si>
  <si>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</si>
  <si>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</si>
  <si>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25 mm nominal bore</t>
  </si>
  <si>
    <t>item no.174</t>
  </si>
  <si>
    <t>Pipes, cables etc, not exceeding 80 mm dia.</t>
  </si>
  <si>
    <t>Pipes, cables etc. exceeding 300 mm dia but not exceeding 600 mm</t>
  </si>
  <si>
    <t>Filling available excavated earth (excluding rock) in trenches, plinth, sides of foundations etc. in layers not exceeding 20cm in depth, consolidating each deposited layer by ramming and watering, lead up to 50 m and lift upto 1.5 m.</t>
  </si>
  <si>
    <t>Supplying and filling in plinth with  sand under floors, including watering, ramming, consolidating and dressing complete.</t>
  </si>
  <si>
    <t>Clearing jungle including uprooting of rank vegetation, grass, brush wood, trees and saplings of girth up to 30 cm measured at a height of 1 m above ground level and removal of rubbish up to a distance of 50 m outside the periphery of the area cleared.</t>
  </si>
  <si>
    <t>Providing and laying in position specified grade of reinforced cement concrete, excluding the cost of centering, shuttering, finishing and reinforcement - All work up to plinth level :</t>
  </si>
  <si>
    <t>Steel reinforcement for R.C.C. work including straightening, cutting, bending, placing in position and binding all complete upto plinth level.</t>
  </si>
  <si>
    <t>Half brick masonry with common burnt clay F.P.S. (non modular) bricks of class designation 7.5 in foundations and plinth in :</t>
  </si>
  <si>
    <t>cement mortar 1:4 (1 cement : 4 coarse sand)</t>
  </si>
  <si>
    <t>Providing and fixing M.S. grills of required pattern in frames of windows etc. with M.S. flats, square or round bars etc. including priming coat with approved steel primer all complete.</t>
  </si>
  <si>
    <t>Fixed to steel windows by welding</t>
  </si>
  <si>
    <t>300x16 mm</t>
  </si>
  <si>
    <t>Providing and fixing oxidised M.S. casement stays (straight peg type) with necessary screws etc. complete.</t>
  </si>
  <si>
    <t>Fixing with 15x3 mm lugs 10 cm long embedded in cement concrete block 15x10x10 cm of C.C. 1:3:6 (1 Cement : 3 coarse sand : 6 graded stone aggregate 20 mm nominal size)</t>
  </si>
  <si>
    <t>Welding by gas or electric plant including transportation of plant at site etc. complete.</t>
  </si>
  <si>
    <t>Providing &amp; fixing glass panes with putty and glazing clips in steel doors, windows, clerestory windows, all complete with :</t>
  </si>
  <si>
    <t>4.0 mm thick glass panes</t>
  </si>
  <si>
    <t>Providing gola 75x75 mm in cement concrete 1:2:4 (1 cement : 2 coarse sand : 4 stone aggregate 10 mm and down gauge), including finishing with cement mortar 1:3 (1 cement : 3 fine sand) as per standard design :</t>
  </si>
  <si>
    <t>In 75x75 mm deep chase</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</si>
  <si>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</si>
  <si>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 door</t>
  </si>
  <si>
    <t>110x110x110 mm</t>
  </si>
  <si>
    <t>Bend 87.5°</t>
  </si>
  <si>
    <t>110 mm bend</t>
  </si>
  <si>
    <t>Shoe (Plain)</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</si>
  <si>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</si>
  <si>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</si>
  <si>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110 mm</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</si>
  <si>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</si>
  <si>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</si>
  <si>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New work (three or more coats)</t>
  </si>
  <si>
    <t>Finishing walls with Acrylic Smooth exterior paint of required shade :</t>
  </si>
  <si>
    <t>New work (Two or more coat applied @ 1.67 ltr/10 sqm over and including priming coat of exterior primer applied @ 2.20 kg/10 sqm)</t>
  </si>
  <si>
    <t>Dismantling steel work in built up sections in angles, tees, flats and channels including all gusset plates, bolts, nuts, cutting rivets, welding etc. including dismembering and stacking within 50 metres lead.</t>
  </si>
  <si>
    <t>Dismantling and stacking within 50 metres lead, fencing posts or struts including all earth work and dismantling of concrete etc. in base of:</t>
  </si>
  <si>
    <t>T' or 'L' iron or pipe</t>
  </si>
  <si>
    <t>Dismantling barbed wire or flexible wire rope in fencing including making rolls and stacking within 50 metres lead.</t>
  </si>
  <si>
    <t>Dismantling C.I. pipes including excavation and refilling trenches after taking out the pipes, manually/ by mechanical means breaking lead caulked joints, melting of lead and making into blocks including stacking of pipes &amp; lead at site within 50 metre lead as per direction of Engineer-in-charge:</t>
  </si>
  <si>
    <t>Up to 150 mm diameter</t>
  </si>
  <si>
    <t>Supplying at site Angle iron post &amp; strut of required size including bottom to be split and bent at right angle in opposite direction for 10 cm length and drilling holes upto 10 mm dia. etc. complete.</t>
  </si>
  <si>
    <t>25 mm dia nominal bore</t>
  </si>
  <si>
    <t>32 mm dia nominal bore</t>
  </si>
  <si>
    <t>40 mm dia nominal bore</t>
  </si>
  <si>
    <t>50 mm dia nominal bore</t>
  </si>
  <si>
    <t>80 mm dia nominal bore</t>
  </si>
  <si>
    <t>Making connection of G.I. distribution branch with G.I. main of following sizes by providing and fixing tee, including cutting and threading the pipe etc. complete :</t>
  </si>
  <si>
    <t>25 to 40 mm nominal bore</t>
  </si>
  <si>
    <t>50 to 80 mm nominal bore</t>
  </si>
  <si>
    <t>Providing and fixing brass bib cock of approved quality :</t>
  </si>
  <si>
    <t>32 mm nominal bore.</t>
  </si>
  <si>
    <t>40 mm nominal bore</t>
  </si>
  <si>
    <t>50 mm nominal bore</t>
  </si>
  <si>
    <t>65 mm nominal bore</t>
  </si>
  <si>
    <t>80 mm nominal bore</t>
  </si>
  <si>
    <t>100 mm dia pipe</t>
  </si>
  <si>
    <t>100 mm diameter pipe</t>
  </si>
  <si>
    <t>100 mm diameter</t>
  </si>
  <si>
    <t>150 mm diameter</t>
  </si>
  <si>
    <t>15 mm diameter pipe</t>
  </si>
  <si>
    <t>20 mm diameter pipe</t>
  </si>
  <si>
    <t>25 mm diameter pipe</t>
  </si>
  <si>
    <t>Painting G.I. pipes and fittings with two coats of anti-corrosive bitumastic paint of approved quality :</t>
  </si>
  <si>
    <t>32 mm diameter pipe</t>
  </si>
  <si>
    <t>40 mm diameter pipe</t>
  </si>
  <si>
    <t>50 mm diameter pipe</t>
  </si>
  <si>
    <t>Providing and filling sand of grading zone V or coarser grade, allround the G.I. pipes in external work :</t>
  </si>
  <si>
    <t>32 mm nominal bore</t>
  </si>
  <si>
    <t>Providing and fixing G.I. Union in existing G.I. pipe line, cutting and threading the pipe and making long screws, including excavation, refilling the earth or cutting of wall and making good the same complete wherever required :</t>
  </si>
  <si>
    <t>Providing, laying and jointing glazed stoneware pipes class SP-1 with stiff mixture of cement mortar in the proportion of 1:1 (1 cement : 1 fine sand) including testing of joints etc. complete :</t>
  </si>
  <si>
    <t>100 mm diameter S.W. pipe</t>
  </si>
  <si>
    <t>150 mm diameter S.W. pipe</t>
  </si>
  <si>
    <t>Providing and laying cement concrete 1:5:10 (1 cement : 5 coarse sand : 10 graded stone aggregate 40 mm nominal size) up to haunches of S.W. pipes including bed concrete as per standard design :</t>
  </si>
  <si>
    <t>Providing and laying non-pressure NP2 class (light duty) R.C.C. pipes with collars jointed with stiff mixture of cement mortar in the proportion of 1:2 (1 cement : 2 fine sand) including testing of joints etc. complete :</t>
  </si>
  <si>
    <t>250 mm dia. R.C.C. pipe</t>
  </si>
  <si>
    <t>300 mm dia. R.C.C. pipe</t>
  </si>
  <si>
    <t>Inside size 90x80 cm and 45 cm deep including C.I. cover with frame (light duty) 455x610 mm internal dimensions, total weight of cover and frame to be not less than 38 kg (weight of cover 23 kg and weight of frame 15 kg) :</t>
  </si>
  <si>
    <t>Inside size 120x90 cm and 90 cm deep including C.I. cover with frame (medium duty) 500 mm internal diameter, total weight of cover and frame to be not less than 116 kg (weight of cover 58 kg and weight of frame 58 kg) :</t>
  </si>
  <si>
    <t>Extra for depth for manholes :</t>
  </si>
  <si>
    <t>Size 90x80 cm</t>
  </si>
  <si>
    <t>Size 120x90 cm</t>
  </si>
  <si>
    <t>For pipes 250 to 300 mm diameter</t>
  </si>
  <si>
    <t>Dismantling of manhole including R.C.C. top slab, C.I. cover with frame, including stacking of useful materials near the site and disposal of unserviceable materials within 50 m lead as per direction of Engineer-in-charge:</t>
  </si>
  <si>
    <t>Rectangular manhole 90x80 cm and 45 cm deep</t>
  </si>
  <si>
    <t>Rectangular manhole 120x90 cm and 90 cm deep</t>
  </si>
  <si>
    <t>Raising manhole cover and frame slab to required level including dismantling existing slab and making good the damage as required (Raising depth of manhole to be paid separately) :</t>
  </si>
  <si>
    <t>Rectangular manhole 90x80 cm with rectangular cover 600 x 450 mm of grade LD - 2.5</t>
  </si>
  <si>
    <t>Rectangular manhole 120x90 cm with circular cover 500 mm dia of grade MD - 10</t>
  </si>
  <si>
    <t>Constructing brick masonry road gully chamber 50x45x60 cm with bricks in cement mortar 1:4 (1 cement : 4 coarse sand) including 500x450 mm pre-cast R.C.C. horizontal grating with frame complete as per standard design :</t>
  </si>
  <si>
    <t>MINOR CIVIL MAINTENANCE WORK:</t>
  </si>
  <si>
    <t>cm</t>
  </si>
  <si>
    <t>item no.280</t>
  </si>
  <si>
    <t>item no.281</t>
  </si>
  <si>
    <t>item no.282</t>
  </si>
  <si>
    <t>item no.283</t>
  </si>
  <si>
    <t>item no.284</t>
  </si>
  <si>
    <t>item no.285</t>
  </si>
  <si>
    <t>item no.286</t>
  </si>
  <si>
    <t>item no.287</t>
  </si>
  <si>
    <t>item no.288</t>
  </si>
  <si>
    <t>item no.289</t>
  </si>
  <si>
    <t>item no.290</t>
  </si>
  <si>
    <t>item no.291</t>
  </si>
  <si>
    <t>item no.292</t>
  </si>
  <si>
    <t>item no.293</t>
  </si>
  <si>
    <t>item no.294</t>
  </si>
  <si>
    <t>item no.295</t>
  </si>
  <si>
    <t>item no.296</t>
  </si>
  <si>
    <t>item no.297</t>
  </si>
  <si>
    <t>item no.298</t>
  </si>
  <si>
    <t>item no.299</t>
  </si>
  <si>
    <t>item no.300</t>
  </si>
  <si>
    <t>item no.301</t>
  </si>
  <si>
    <t>item no.302</t>
  </si>
  <si>
    <t>item no.303</t>
  </si>
  <si>
    <t>item no.304</t>
  </si>
  <si>
    <t>item no.305</t>
  </si>
  <si>
    <t>item no.306</t>
  </si>
  <si>
    <t>item no.307</t>
  </si>
  <si>
    <t>item no.308</t>
  </si>
  <si>
    <t>item no.309</t>
  </si>
  <si>
    <t>item no.310</t>
  </si>
  <si>
    <t>item no.311</t>
  </si>
  <si>
    <t>item no.312</t>
  </si>
  <si>
    <t>item no.313</t>
  </si>
  <si>
    <t>item no.314</t>
  </si>
  <si>
    <t>item no.315</t>
  </si>
  <si>
    <t>item no.316</t>
  </si>
  <si>
    <t>item no.317</t>
  </si>
  <si>
    <t>item no.318</t>
  </si>
  <si>
    <t>item no.319</t>
  </si>
  <si>
    <t>item no.320</t>
  </si>
  <si>
    <t>item no.321</t>
  </si>
  <si>
    <t>item no.322</t>
  </si>
  <si>
    <t>item no.323</t>
  </si>
  <si>
    <t>item no.324</t>
  </si>
  <si>
    <t>item no.325</t>
  </si>
  <si>
    <t>item no.326</t>
  </si>
  <si>
    <t>item no.327</t>
  </si>
  <si>
    <t>item no.328</t>
  </si>
  <si>
    <t>item no.329</t>
  </si>
  <si>
    <t>item no.330</t>
  </si>
  <si>
    <t>item no.331</t>
  </si>
  <si>
    <t>item no.332</t>
  </si>
  <si>
    <t>item no.333</t>
  </si>
  <si>
    <t>item no.334</t>
  </si>
  <si>
    <t>item no.335</t>
  </si>
  <si>
    <t>item no.336</t>
  </si>
  <si>
    <t>item no.337</t>
  </si>
  <si>
    <t>item no.338</t>
  </si>
  <si>
    <t>item no.339</t>
  </si>
  <si>
    <t>item no.340</t>
  </si>
  <si>
    <t>item no.341</t>
  </si>
  <si>
    <t>item no.342</t>
  </si>
  <si>
    <t>item no.343</t>
  </si>
  <si>
    <t>item no.344</t>
  </si>
  <si>
    <t>item no.345</t>
  </si>
  <si>
    <t>item no.346</t>
  </si>
  <si>
    <t>item no.347</t>
  </si>
  <si>
    <t>item no.348</t>
  </si>
  <si>
    <t>item no.349</t>
  </si>
  <si>
    <t>item no.350</t>
  </si>
  <si>
    <t>item no.351</t>
  </si>
  <si>
    <t>item no.352</t>
  </si>
  <si>
    <t>item no.353</t>
  </si>
  <si>
    <t>item no.354</t>
  </si>
  <si>
    <t>item no.355</t>
  </si>
  <si>
    <t>item no.356</t>
  </si>
  <si>
    <t>item no.357</t>
  </si>
  <si>
    <t>item no.358</t>
  </si>
  <si>
    <t>item no.359</t>
  </si>
  <si>
    <t>item no.360</t>
  </si>
  <si>
    <t>item no.361</t>
  </si>
  <si>
    <t>item no.362</t>
  </si>
  <si>
    <t>item no.363</t>
  </si>
  <si>
    <t>item no.364</t>
  </si>
  <si>
    <t>item no.365</t>
  </si>
  <si>
    <t>item no.366</t>
  </si>
  <si>
    <t>item no.367</t>
  </si>
  <si>
    <t>item no.368</t>
  </si>
  <si>
    <t>item no.369</t>
  </si>
  <si>
    <t>item no.370</t>
  </si>
  <si>
    <t>item no.371</t>
  </si>
  <si>
    <t>item no.372</t>
  </si>
  <si>
    <t>item no.373</t>
  </si>
  <si>
    <t>item no.374</t>
  </si>
  <si>
    <t>item no.375</t>
  </si>
  <si>
    <t>item no.376</t>
  </si>
  <si>
    <t>item no.377</t>
  </si>
  <si>
    <t>item no.378</t>
  </si>
  <si>
    <t>item no.379</t>
  </si>
  <si>
    <t>item no.380</t>
  </si>
  <si>
    <t>item no.381</t>
  </si>
  <si>
    <t>item no.382</t>
  </si>
  <si>
    <t>item no.383</t>
  </si>
  <si>
    <t>item no.384</t>
  </si>
  <si>
    <t>item no.385</t>
  </si>
  <si>
    <t>item no.386</t>
  </si>
  <si>
    <t>item no.387</t>
  </si>
  <si>
    <t>item no.388</t>
  </si>
  <si>
    <t>item no.389</t>
  </si>
  <si>
    <t>item no.390</t>
  </si>
  <si>
    <t>item no.391</t>
  </si>
  <si>
    <t>item no.392</t>
  </si>
  <si>
    <t>item no.393</t>
  </si>
  <si>
    <t>item no.394</t>
  </si>
  <si>
    <t>item no.395</t>
  </si>
  <si>
    <t>item no.396</t>
  </si>
  <si>
    <t>item no.397</t>
  </si>
  <si>
    <t>item no.398</t>
  </si>
  <si>
    <t>item no.399</t>
  </si>
  <si>
    <t>item no.400</t>
  </si>
  <si>
    <t>item no.401</t>
  </si>
  <si>
    <t>item no.402</t>
  </si>
  <si>
    <t>item no.403</t>
  </si>
  <si>
    <t>item no.404</t>
  </si>
  <si>
    <t>item no.405</t>
  </si>
  <si>
    <t>item no.406</t>
  </si>
  <si>
    <t>item no.407</t>
  </si>
  <si>
    <t>item no.408</t>
  </si>
  <si>
    <t>item no.409</t>
  </si>
  <si>
    <t>item no.410</t>
  </si>
  <si>
    <t>item no.411</t>
  </si>
  <si>
    <t>item no.412</t>
  </si>
  <si>
    <t>item no.413</t>
  </si>
  <si>
    <t>item no.414</t>
  </si>
  <si>
    <t>item no.415</t>
  </si>
  <si>
    <t>item no.416</t>
  </si>
  <si>
    <t>item no.417</t>
  </si>
  <si>
    <t>item no.418</t>
  </si>
  <si>
    <t>item no.419</t>
  </si>
  <si>
    <t>item no.420</t>
  </si>
  <si>
    <t>item no.421</t>
  </si>
  <si>
    <t>item no.422</t>
  </si>
  <si>
    <t>item no.423</t>
  </si>
  <si>
    <t>item no.424</t>
  </si>
  <si>
    <t>item no.425</t>
  </si>
  <si>
    <t>item no.426</t>
  </si>
  <si>
    <t>item no.427</t>
  </si>
  <si>
    <t>item no.428</t>
  </si>
  <si>
    <t>item no.429</t>
  </si>
  <si>
    <t>item no.430</t>
  </si>
  <si>
    <t>item no.431</t>
  </si>
  <si>
    <t>item no.432</t>
  </si>
  <si>
    <t>item no.433</t>
  </si>
  <si>
    <t>item no.434</t>
  </si>
  <si>
    <t>item no.435</t>
  </si>
  <si>
    <t>item no.436</t>
  </si>
  <si>
    <t>item no.437</t>
  </si>
  <si>
    <t>item no.438</t>
  </si>
  <si>
    <t>item no.439</t>
  </si>
  <si>
    <t>item no.440</t>
  </si>
  <si>
    <t>item no.441</t>
  </si>
  <si>
    <t>item no.442</t>
  </si>
  <si>
    <t>item no.443</t>
  </si>
  <si>
    <t>item no.444</t>
  </si>
  <si>
    <t>item no.445</t>
  </si>
  <si>
    <t>item no.446</t>
  </si>
  <si>
    <t>item no.447</t>
  </si>
  <si>
    <t>item no.448</t>
  </si>
  <si>
    <t>item no.449</t>
  </si>
  <si>
    <t>item no.450</t>
  </si>
  <si>
    <t>item no.451</t>
  </si>
  <si>
    <t>item no.452</t>
  </si>
  <si>
    <t>item no.453</t>
  </si>
  <si>
    <t>item no.454</t>
  </si>
  <si>
    <t>item no.455</t>
  </si>
  <si>
    <t>item no.456</t>
  </si>
  <si>
    <t>item no.457</t>
  </si>
  <si>
    <t>item no.458</t>
  </si>
  <si>
    <t>item no.459</t>
  </si>
  <si>
    <t>item no.460</t>
  </si>
  <si>
    <t>item no.461</t>
  </si>
  <si>
    <t>item no.462</t>
  </si>
  <si>
    <t>item no.463</t>
  </si>
  <si>
    <t>item no.464</t>
  </si>
  <si>
    <t>item no.465</t>
  </si>
  <si>
    <t>item no.466</t>
  </si>
  <si>
    <t>item no.467</t>
  </si>
  <si>
    <t>item no.468</t>
  </si>
  <si>
    <t>item no.469</t>
  </si>
  <si>
    <t>item no.470</t>
  </si>
  <si>
    <t>item no.471</t>
  </si>
  <si>
    <t>item no.472</t>
  </si>
  <si>
    <t>item no.473</t>
  </si>
  <si>
    <t>item no.474</t>
  </si>
  <si>
    <t>item no.475</t>
  </si>
  <si>
    <t>item no.476</t>
  </si>
  <si>
    <t>item no.477</t>
  </si>
  <si>
    <t>item no.478</t>
  </si>
  <si>
    <t>item no.479</t>
  </si>
  <si>
    <t>item no.480</t>
  </si>
  <si>
    <t>item no.481</t>
  </si>
  <si>
    <t>item no.482</t>
  </si>
  <si>
    <t>item no.483</t>
  </si>
  <si>
    <t>item no.484</t>
  </si>
  <si>
    <t>item no.485</t>
  </si>
  <si>
    <t>item no.486</t>
  </si>
  <si>
    <t>item no.487</t>
  </si>
  <si>
    <t>item no.488</t>
  </si>
  <si>
    <t>item no.489</t>
  </si>
  <si>
    <t>item no.490</t>
  </si>
  <si>
    <t>item no.491</t>
  </si>
  <si>
    <t>item no.492</t>
  </si>
  <si>
    <t>item no.493</t>
  </si>
  <si>
    <t>item no.494</t>
  </si>
  <si>
    <t>item no.495</t>
  </si>
  <si>
    <t>item no.496</t>
  </si>
  <si>
    <t>item no.497</t>
  </si>
  <si>
    <t>item no.498</t>
  </si>
  <si>
    <t>item no.499</t>
  </si>
  <si>
    <t>item no.500</t>
  </si>
  <si>
    <t>item no.501</t>
  </si>
  <si>
    <t>item no.502</t>
  </si>
  <si>
    <t>item no.503</t>
  </si>
  <si>
    <t>item no.504</t>
  </si>
  <si>
    <t>item no.505</t>
  </si>
  <si>
    <t>item no.506</t>
  </si>
  <si>
    <t>item no.507</t>
  </si>
  <si>
    <t>item no.508</t>
  </si>
  <si>
    <t>item no.509</t>
  </si>
  <si>
    <t>item no.510</t>
  </si>
  <si>
    <t>item no.511</t>
  </si>
  <si>
    <t>item no.512</t>
  </si>
  <si>
    <t>item no.513</t>
  </si>
  <si>
    <t>item no.514</t>
  </si>
  <si>
    <t>item no.515</t>
  </si>
  <si>
    <t>item no.516</t>
  </si>
  <si>
    <t>item no.517</t>
  </si>
  <si>
    <t>item no.518</t>
  </si>
  <si>
    <t>item no.519</t>
  </si>
  <si>
    <t>item no.520</t>
  </si>
  <si>
    <t>item no.521</t>
  </si>
  <si>
    <t>item no.522</t>
  </si>
  <si>
    <t>item no.523</t>
  </si>
  <si>
    <t>item no.524</t>
  </si>
  <si>
    <t>item no.525</t>
  </si>
  <si>
    <t>item no.526</t>
  </si>
  <si>
    <t>Carriage of Materials</t>
  </si>
  <si>
    <t>By Mechanical Transport including loading,unloading and stacking</t>
  </si>
  <si>
    <t>Earth Lead - 5 km</t>
  </si>
  <si>
    <t>Earth work in surface excavation not exceeding 30 cm in depth but exceeding 1.5 m in width as well as 10 sqm on plan including getting out and disposal of excavated earth upto 50 m and lift upto 1.5 m, as directed by Engineer-in- Charge:</t>
  </si>
  <si>
    <t>Pipes, cables etc. exceeding 80 mm dia. But not exceeding 300 mm dia</t>
  </si>
  <si>
    <t>Surface dressing of the ground including removing vegetation and in-equalities not exceeding 15 cm deep and disposal of rubbish, lead up to 50 m and lift up to 1.5 m.</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</si>
  <si>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</si>
  <si>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Clearing grass and removal of the rubbish up to a distance of 50 m outside the periphery of the area cleared.</t>
  </si>
  <si>
    <t>CEMENT CONCRETE (CAST IN SITU)</t>
  </si>
  <si>
    <t>1:2:4 (1 cement : 2 coarse sand (zone-III) derived from natural sources : 4 graded stone aggregate 20 mm nominal size derived from natural sources)</t>
  </si>
  <si>
    <t>1:4:8 (1 Cement : 4 coarse sand (zone-III) derived from natural sources : 8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</si>
  <si>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</si>
  <si>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1:1½:3 (1 cement : 1½ coarse sand (zone-III) derived from natural sources : 3 graded stone aggregate 20 mm nominal size derived from natural sources).</t>
  </si>
  <si>
    <t>Centering and shuttering including strutting, propping etc. and removal of form work for :</t>
  </si>
  <si>
    <t>Retaining walls, return walls, walls (any thickness) including attached pilasters, buttresses, plinth and string courses fillets, kerbs and steps etc.</t>
  </si>
  <si>
    <t>Providing and laying cement concrete in kerbs, steps and the like at or near ground level excluding the cost of centering, shuttering and finishing.</t>
  </si>
  <si>
    <t>1:1½:3 (1 Cement: 1½ coarse sand(zone-III) derived from natural sources : 3 graded stone aggregate 20 mm nominal size derived from natural sources)</t>
  </si>
  <si>
    <t>Providing and fixing up to floor five level precast cement concrete string or lacing courses, copings, bed plates, anchor blocks, plain window sills, shelves, louvers, steps, stair cases, etc., including hoisting and setting in position with cement mortar 1:3 (1 Cement : 3 coarse sand), cost of required Centering complete.</t>
  </si>
  <si>
    <t>1:1.5:3 (1 cement : 1.5 coarse sand(zone-III) derived from natural sources : 3 graded stone aggregate 20mm nominal size derived from natural sources)</t>
  </si>
  <si>
    <t>Providing and fixing at or near ground level precast cement concrete in kerbs, edgings etc. as per approved pattern and setting in position with cement mortar 1:3 (1 Cement : 3 coarse sand), including the cost of required centering, shuttering complete.</t>
  </si>
  <si>
    <t>1:1½:3 (1 Cement: 1½ coarse sand(zone-III) derived from natural sources: 3 graded stone aggregate 20 mm nominal size derived from natural sources).</t>
  </si>
  <si>
    <t>Providing and laying damp-proof course 40mm thick with cement concrete 1:2:4 (1 cement : 2 coarse sand (zone-III) derived from natural sources : 4 graded stone aggregate 12.5mm nominal size derived from natural sources)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</si>
  <si>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</si>
  <si>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</si>
  <si>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</si>
  <si>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1:1.5:3 (1 cement : 1.5 coarse sand (zone-III) derived from natural sources : 3 graded stone aggregate 20 mm nominal size de rived from natural sources)</t>
  </si>
  <si>
    <t>1:2:4 (1 cement : 2 coarse sand (zone-III) derived from natural sources : 4 graded stone aggregate 20 mm nominal size de rived from natural sources)</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</si>
  <si>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t>
  </si>
  <si>
    <t>1:1.5:3 (1 cement : 1.5 coarse sand(zone-III) derived from natu- 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</si>
  <si>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</si>
  <si>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</si>
  <si>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Walls (any thickness) including attached pilasters, butteresses, plinth and string courses etc.</t>
  </si>
  <si>
    <t>Shelves (Cast in situ)</t>
  </si>
  <si>
    <t>Lintels, beams, plinth beams, girders, bressumers and cantilevers</t>
  </si>
  <si>
    <t>Columns, Pillars, Piers, Abutments, Posts and Struts</t>
  </si>
  <si>
    <t>Stairs, (excluding landings) except spiral-staircases</t>
  </si>
  <si>
    <t>Extra for shuttering in circular work (20% of respective centering and shuttering items)</t>
  </si>
  <si>
    <t>Small lintels not exceeding 1.5 m clear span, moulding as in cornices, window sills, string courses, bands, copings, bed plates, anchor blocks and the like</t>
  </si>
  <si>
    <t>Edges of slabs and breaks in floors and walls</t>
  </si>
  <si>
    <t>Under 20 cm wide</t>
  </si>
  <si>
    <t>Above 20 cm wide</t>
  </si>
  <si>
    <t>Weather shade, Chajjas, corbels etc., including edges</t>
  </si>
  <si>
    <t>Providing and fixing tie bolt, spring coil and plastic cone in wall shuttering complete as per the direction of Engineer-in-charge.</t>
  </si>
  <si>
    <t>12 mm dia. &amp; 100 mm length</t>
  </si>
  <si>
    <t>20 mm dia. &amp; 150 mm length</t>
  </si>
  <si>
    <t>Extra for additional height in centering, shuttering where ever required with adequate bracing, propping etc., including cost of de-shuttering and decentering at all levels, over a height of 3.5 m, for every additional height of 1 metre or part thereof (Plan area to be measured).</t>
  </si>
  <si>
    <t>Suspended floors, roofs, landing, beams and balconies (Plan area to be measured)</t>
  </si>
  <si>
    <t>Providing, hoisting and fixing above plinth level up to floor five level precast reinforced cement concrete in lintels, beams and bressumers, including setting in cement mortar 1:3 (1 cement : 3 coarse sand), cost of required centering and shuttering but , excluding the cost of reinforcement, with 1:1.5:3 (1 cement : 1.5 coarse sand (zone-III) derived from natural sources : 3 graded stone aggregate 20 mm nominal size derived from natural sources)</t>
  </si>
  <si>
    <t>Mild steel and Medium Tensile steel bars</t>
  </si>
  <si>
    <t>Steel reinforcement for R.C.C. work including straightening, cutting, bending, placing in position and binding all complete above plinth level.</t>
  </si>
  <si>
    <t>MASONRY WORK</t>
  </si>
  <si>
    <t>Brick work 7 cm thick with common burnt clay F.P.S. (non modular) brick of class designation 7.5 in cement mortar 1:3 (1 cement : 3 coarse sand) in superstructure above plinth level and upto floor five level.</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</si>
  <si>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</si>
  <si>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</si>
  <si>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STONE WORK</t>
  </si>
  <si>
    <t>Stone tile work for wall lining upto 10 m height with special adhesive over 12 mm thick bed of cement mortar 1:3 (1 cement : 3 coarse sand), including pointing in white cement with an admixture of pigment to match the stone shade.</t>
  </si>
  <si>
    <t>8mm thick (mirror polished and machine cut edge)</t>
  </si>
  <si>
    <t>Granite stone of any colour and shade</t>
  </si>
  <si>
    <t>Raj Nagar plain white marble/ Udaipur green marble/ Zebra black marble</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</si>
  <si>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</si>
  <si>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t>
  </si>
  <si>
    <t>Area of slab upto 0.50 sqm</t>
  </si>
  <si>
    <t>Area of slab over 0.50 sqm</t>
  </si>
  <si>
    <t>Granite stone slab colour black, Cherry/Ruby red</t>
  </si>
  <si>
    <t>Providing edge moulding to 18 mm thick marble stone counters, Vanities etc., including machine polishing to edge to give high gloss finish etc. complete as per design approved by Engineer-in-Charge.</t>
  </si>
  <si>
    <t>Marble work</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</si>
  <si>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</si>
  <si>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</si>
  <si>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Mirror polishing on marble work/Granite work/stone work where ever required to give high gloss finish complete.</t>
  </si>
  <si>
    <t>Providing and fixing stone slab with table rubbed, edges rounded and polished, of size 75x50 cm deep and 1.8 cm thick, fixed in urinal partitions by cutting a chase of appropriate width with chase cutter and embedding the stone in the chase with epoxy grout or with cement concrete 1:2:4 (1 cement : 2 coarse sand : 4 graded stone aggregate 6 mm nominal size) as per direction of Engineer-in-charge and finished smooth.</t>
  </si>
  <si>
    <t>White Agaria Marble Stone</t>
  </si>
  <si>
    <t>Granite Stone of approved shade</t>
  </si>
  <si>
    <t>Designing, fabricating, testing, installing and fixing in position Curtain Wall with Aluminium Composite Panel Cladding, with open grooves for linear as well as curvilinear portions of the building , for all heights and all levels etc. including:  (a) Structural analysis &amp; design and preparation of shop drawings for pressure equalisation or rain screen principle as required, proper drainage of water to make it watertight including checking of all the structural and functional design.  (b) Providing, fabricating and supplying and fixing panels of aluminium composite panel cladding in pan shape in metalic colour of approved shades made out of 4mm thick aluminium composite panel material consisting of 3mm thick FR grade mineral core sandwiched between two Aluminium sheets (each 0.5mm thick). The aluminium composite panel cladding sheet shall be coil coated, with Kynar 500 based PVDF / Lumiflon based fluoropolymer resin coating of approved colour and shade on face # 1 and polymer (Service) coating on face # 2 as specified using stainless steel screws, nuts, bolts, washers, cleats, weather silicone sealant, backer rods etc.  (c) The fastening brackets of Aluminium alloy 6005 T5 / MS with Hot Dip Galvanised with serrations and serrated washers to arrest the wind load movement, fasteners, SS 316 Pins and anchor bolts of approved make in SS 316, Nylon separators to prevent bi-metallic contacts all complete required to perform as per specification and drawing The item includes cost of all material &amp; labour component, the cost of all mock ups at site, cost of all samples of the individual components for testing in an approved laboratory, field tests on the assembled working curtain wall with aluminium composite panel cladding, cleaning and protection of the curtain wall with aluminium composite panel cladding till the handing over of the building for occupation. Base frame work for ACP cladding is payable under the relevant aluminium item.s The Contractor shall provide curtain wall with aluminium composite panel cladding, having all the performance characteristics all complete , as per the Architectural drawings, as per item description, as specified, as per the approved shop drawings and as directed by the Engineer-in-Charge. However, for the purpose of payment, only the actual area on the external face of the curtain wall with Aluminum Composite Panel Cladding (including width of groove) shall be measured in sqm. up to two decimal places.</t>
  </si>
  <si>
    <t>WOOD AND P. V. C. WORK</t>
  </si>
  <si>
    <t>Providing wood work in frames of doors, windows, clerestory windows and other frames, wrought framed and fixed in position with hold fast lugs or with dash fasteners of required dia &amp; length (hold fast lugs or dash fastener shall be paid for separately).</t>
  </si>
  <si>
    <t>Second class teak wood</t>
  </si>
  <si>
    <t>Sal wood</t>
  </si>
  <si>
    <t>Providing wood work in frames of false ceiling, partitions etc. sawn and fixed in position with necessary stainless steel screws etc.</t>
  </si>
  <si>
    <t>Providing and fixing panelling or panelling and glazing in panelled or panelled and glazed shutters for doors, windows and clerestory windows (Area of opening for panel inserts excluding portion inside grooves or rebates to be measured). Panelling for panelled or panelled and glazed shutters 25 mm to 40 mm thick :</t>
  </si>
  <si>
    <t>Ply wood 5 ply, 9 mm thick</t>
  </si>
  <si>
    <t>Decorative plywood both side decorative veneer (Type - I) conforming to IS 1328 BWR type</t>
  </si>
  <si>
    <t>Decorative plywood one side decorative veneer and commercial veneer on other face (Type 1) conforming to IS 1328 BWR Type</t>
  </si>
  <si>
    <t>Ply wood 7 ply, 9 mm thick</t>
  </si>
  <si>
    <t>Fly proof stainless steel grade 304 wire gauge with 0.5 mm dia. wire and 1.4mm wide aperture with matching wood beading</t>
  </si>
  <si>
    <t>Providing and fixing flat pressed 3 layer particle board medium density exterior grade (Grade I) or graded wood particle board IS : 3087 marked, to frame, backing or studding with screws etc. complete (Frames, backing or studding to be paid separately):</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</si>
  <si>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</si>
  <si>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</si>
  <si>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25 mm thick (for cupboard) including ISI marked nickel plated bright finished M.S. piano hinges with necessary screws</t>
  </si>
  <si>
    <t>Extra for providing lipping with 2nd class teak wood battens 25 mm minimum depth on all edges of flush door shutters (over all area of door shutter to be measured).</t>
  </si>
  <si>
    <t>Extra for providing vision panel not exceeding 0.1 sqm in all type of flush doors (cost of glass excluded) (overall area of door shutter to be measured):</t>
  </si>
  <si>
    <t>Rectangular or square</t>
  </si>
  <si>
    <t>Extra for cutting rebate in flush door shutters (Total area of the shutter to be measured).</t>
  </si>
  <si>
    <t>Providing and fixing wooden moulded beading to door and window frames with iron screws, plugs and priming coat on unexposed surface etc. complete :</t>
  </si>
  <si>
    <t>2nd class teak wood</t>
  </si>
  <si>
    <t>50x12 mm</t>
  </si>
  <si>
    <t>Providing and fixing chromium plated brass curtain rod having wall thickness of 1.25mm with two chromium plated brass brackets fixed with C.P. brass screws and  PVC sleeves etc., wherever necessary complete :</t>
  </si>
  <si>
    <t>20 mm dia</t>
  </si>
  <si>
    <t>25 mm dia</t>
  </si>
  <si>
    <t>Providing and fixing hard drawn steel wire fabric 75x25 mm mesh of weight not less than 7.75 Kg per sqm to window frames etc. including 62x19 mm beading of second class teak wood and priming coat with approved steel primer all complete.</t>
  </si>
  <si>
    <t>Providing and fixing fly proof galvanized M.S. wire gauge to windows and clerestory windows using wire gauge with average width of aperture 1.4 mm in both directions with wire of dia 0.63 mm all complete.</t>
  </si>
  <si>
    <t>With 2nd class teak wood beading 62X19 mm</t>
  </si>
  <si>
    <t>With 12 mm mild steel U beading</t>
  </si>
  <si>
    <t>250x16 mm</t>
  </si>
  <si>
    <t>250x10 mm</t>
  </si>
  <si>
    <t>100 mm</t>
  </si>
  <si>
    <t>300 mm weighing not less than 200 grams</t>
  </si>
  <si>
    <t>250 mm weighing not less than 150 grams</t>
  </si>
  <si>
    <t>Providing and fixing bright finished brass tower bolts (barrel type) with necessary screws etc. complete :</t>
  </si>
  <si>
    <t>150x10 mm</t>
  </si>
  <si>
    <t>100x10 mm</t>
  </si>
  <si>
    <t>Providing and fixing special quality bright finished brass cupboard or ward robe locks with four levers of approved quality including necessary screws etc. complete.</t>
  </si>
  <si>
    <t>40 mm</t>
  </si>
  <si>
    <t>Providing and fixing 50 mm bright finished brass cup board or wardrobe knob of approved quality with necessary screws.</t>
  </si>
  <si>
    <t>Providing and fixing bright finished brass handles with screws etc. complete:</t>
  </si>
  <si>
    <t>75 mm</t>
  </si>
  <si>
    <t>Providing and fixing bright finished brass hanging type floor door stopper with necessary screws, etc. complete.</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</si>
  <si>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</si>
  <si>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bright finished brass casement window fastener with necessary screws etc. complete.</t>
  </si>
  <si>
    <t>Providing and fixing bright finished brass hasp and staple (safety type) with necessary screws etc. complete :</t>
  </si>
  <si>
    <t>150 mm</t>
  </si>
  <si>
    <t>115 mm</t>
  </si>
  <si>
    <t>Providing and fixing chromium plated brass 100 mm mortice latch and lock with 6 levers and a pair of lever handles of approved quality with necessary screws etc. complete.</t>
  </si>
  <si>
    <t>Providing and fixing chromium plated brass night latch of approved quality including necessary screws etc. complete.</t>
  </si>
  <si>
    <t>Providing and fixing special quality chromium plated brass cupboard locks with six levers of approved quality including necessary screws etc. complete.</t>
  </si>
  <si>
    <t>Size 40 mm</t>
  </si>
  <si>
    <t>Size 50 mm</t>
  </si>
  <si>
    <t>Providing and fixing chromium plated brass handles with necessary screws etc. complete:</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</si>
  <si>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</si>
  <si>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</si>
  <si>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pull bolt lock, ISI marked, anodised (anodic coating not less than grade AC 10 as per IS : 1868) transparent or dyed to required colour and shade, with necessary screws bolts, nut and washers etc. complete.</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</si>
  <si>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</si>
  <si>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</si>
  <si>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Single rubber stopper</t>
  </si>
  <si>
    <t>Twin rubber stopper</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</si>
  <si>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</si>
  <si>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and fixing partition upto ceiling height consisting of G.I. frame and required board, including providing and fixing of frame work made of special section power pressed/ roll form G.I. sheet with zinc coating of 120 gms/sqm(both side inclusive), consisting of floor and ceiling channel 50mm wide having equal flanges of 32 mm and 0.50 mm thick, fixed to the floor and ceiling at the spacing of 610 mm centre to centre with dash fastener of 12.5 mm dia meter 50 mm length or suitable anchor fastener or metal screws with nylon plugs and the studs 48 mm wide having one flange of 34 mm and other flange 36 mm and 0.50 mm thick fixed vertically within flanges of floor and ceiling channel and placed at a spacing of 610 mm centre to centre by 6 mm dia bolts and nuts, including fixing of studs along both ends of partition fixed flush to wall with suitable anchor fastener or metal screws with nylon plugs at spacing of 450 mm centre to centre, and fixing of boards to both side of frame work by 25 mm long dry wall screws on studs, floor and ceiling channels at the spacing of 300 mm centre to centre. The boards are to be fixed to the frame work with joints staggered to avoid through cracks, M.S. fixing channel of 99 mm width (0.9 mm thick having two flanges of 9.5 mm each) to be provided at the horizontal joints of two boards, fixed to the studs using metal to metal flat head screws, including jointing and finishing to a flush finish with recommended jointing compound, jointing tape, angle beads at corners (25 mm x 25 mm x 0.5 mm), joint finisher and two coats of primer suitable for board as per manufacture's specification and direction of engineer in charge all complete.</t>
  </si>
  <si>
    <t>75 mm overall thickness partition with 12.5 mm thick double skin fire rated Glass Reinforced Gypsum (GRG) plaster board conforming to IS: 2095: part 3 (Board with BIS certification marks)</t>
  </si>
  <si>
    <t>Providing and fixing wooden moulded corner beading of triangular shape to the junction of panelling etc. with iron screws, plugs and priming coat on unexposed surface etc. complete 2nd class teak wood.</t>
  </si>
  <si>
    <t>50x50 mm (base and height)</t>
  </si>
  <si>
    <t>Providing and fixing 2nd class teak wood lipping/ moulded beading or taj beading of size 18X5 mm fixed with wooden adhesive of approved quality and screws/nails on the edges of the Pre-laminated particle board as per direction of Engineer-in-charge.</t>
  </si>
  <si>
    <t>Providing and fixing magnetic catcher of approved quality in cupboard / ward robe shutters, including fixing with necessary screws etc. complete.</t>
  </si>
  <si>
    <t>Triple strip vertical type</t>
  </si>
  <si>
    <t>Double strip (horizontal type)</t>
  </si>
  <si>
    <t>Providing and fixing powder coated telescopic drawer channels 300 mm long with necessary screws etc. complete as per directions of Engineer- in-charge.</t>
  </si>
  <si>
    <t>Providing and fixing sliding arrangement in racks/ cupboards/cabinets shutter by with stainless steel rollers to run inside C or E aluminium channel section (The payment of C or E channel shall be made separately)</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</si>
  <si>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</si>
  <si>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</si>
  <si>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factory made P.V.C. door frame of size 50x47 mm with awall thickness of 5 mm, made out of extruded 5mm rigid PVC foam sheet, mitred at corners and joined with 2 Nos of 150 mm long brackets of 15x15 mm M.S. square tube, the vertical door frame profiles to be reinforced with 19x19 mm M.S. square tube of 19 gauge, EPDM rubber gasket weather seal to be provided through out the frame. The door frame to be fixed to the wall using M.S. screws of 65/100 mm size, complete as per manufacturer’s specification and direction of Engineer- in-Charge.</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</si>
  <si>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</si>
  <si>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1.0 mm thick</t>
  </si>
  <si>
    <t>Providing and fixing factory made shutters of Pre-laminated particle board flat pressed three layer or graded wood particle board with one side decorative finish and other side balancing lamination conforming to IS: 12823 Grade l Type ll, of approved design, and edges sealed with water resistant paint and lipped with aluminium 'U' type edge beading all- round the shutter, including fixing with angle cleat, grip strip, cadmium plated steel screws, including fixing of aluminium hinges 100x63x4 mm etc. complete as per architectural drawing and direction of Engineer-in- Charge (Cost of 'U' beading and hinges will be paid for separately).</t>
  </si>
  <si>
    <t>25 mm thick</t>
  </si>
  <si>
    <t>Providing and fixing aluminum U beading of required size to Pre-laminated/ flush door shutter, including fixing etc. complete as per direction of Engineer-in-charge.</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</si>
  <si>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</si>
  <si>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</si>
  <si>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</si>
  <si>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Providing and fixing fly proof stainless steel grade 304 wire gauge, to windows and clerestory windows using wire gauge with average width of aperture 1.4 mm in both directions with wire of dia. 0.50 mm all complete.</t>
  </si>
  <si>
    <t>Providing and fixing plain lining with necessary screws/nuts &amp; bolts/ nails, including a coat of approved primer on one face, and fixed on wooden /steel frame work, complete as per direction of Engineer-in- charge (Frame work shall be paid for separately).</t>
  </si>
  <si>
    <t>12mm thick commercial ply conforming to IS : 1328 BWR type</t>
  </si>
  <si>
    <t>Providing and fixing PVC Door Frame of size 50x47 mm with a wall thickness of 5 mm (± 0.2 mm), made out of single piece extruded PVC profile, with mitred cut joints and joint with 2 nos of PVC bracket of size 190 mm x 100 mm long arms of cross section size 35 x 15 mm &amp; self driven self taping screws, the vertical door profiles to be reinforced with 40x20 mm M.S. rectangular tube of 0.8 mm , including providing EPDM rubber gasket weather seal throughout the frame, including jointing 5 mm PVC frame strip with PVC solvent cement on the back of the profile. The door frame to be fixed to the wall using 8 x100 mm long anchor fasteners complete, all as per manufacturer's specification and direction of Engineer -in- charge.</t>
  </si>
  <si>
    <t>35 mm thick factory made Solid panel PVC Door shutter, made out of single piece extruded soild PVC profiles, 5 mm (± 0.2 mm) thick, having styles &amp; rails (except lock rail) of size 95 mmx 35 mm x 5 mm, out of which 75 mm shall be flat and 20 mm shall be tapered (on both side), having one side thickness of 15 mm integrally extruded on the hinge side of the profile for better screw holding power, including reinforcing with MS tube of size 40 mm X 20 mm x 1 mm, joints of styles &amp; rails to be mitered cut &amp; joint with the help of PVC solvent cement, self driven self tapping screws &amp; M.S. rectangular pipes bracket of size 190 mm X 100 mm of cross section size 35 mm x 17 mm x 1 mm at each corner. Single piece extruded 5 mm thick solid PVC Lock rail of size 115 mm x 35 mm, out of which 75 mm to be flat and 20 mm to be tapered at both ends, having 15 mm solid core in middle of rail section integrally extruded, fixing the styles &amp; rails with the help of solvent and self driven self tapping screws of 125 mm x 11 mm, including providing 5 mm Single piece solid PVC extruded sheet inserted in the door as panel, all complete as per manufacturer's specification and direction of Engineer- in-charge.</t>
  </si>
  <si>
    <t>Non decorative finish (matt finish)</t>
  </si>
  <si>
    <t>Decorative finish (wood grained finish)</t>
  </si>
  <si>
    <t>Providing and fixing stainless steel (SS-304 grade) friction hinges to the side/top hung uPVC windows, of approved quality, with necessary stainless steel screws etc. as per direction of Engineer-in-charge.</t>
  </si>
  <si>
    <t>200 x 19 x 1.9 mm</t>
  </si>
  <si>
    <t>250 x 19 x 1.9 mm</t>
  </si>
  <si>
    <t>300 x 19 x 1.9 mm</t>
  </si>
  <si>
    <t>Providing and fixing casement handle made of zinc alloyed (white powder coated) for uPVC casement window with necessary screws etc. complete.</t>
  </si>
  <si>
    <t>Providing and fixing zinc alloyed (white powder coated) touch lock for uPVC sliding window with necessary screws etc. complete.</t>
  </si>
  <si>
    <t>Providing and fixing steel roller for uPVC sliding window with necessary screws etc. complete.</t>
  </si>
  <si>
    <t>Providing and fixing frame work for partitions/ wall lining etc. made of 50x50x1.6 mm hollow MS tube, placed along the walls, ceiling and floor in a grid pattern with spacing @ 60 cm centre to centre both ways (vertically &amp; horizontally) or at required spacing near opening, with necessary welding at junctions and fixing the frame to wall/ ceiling/ floors with steel dash fasteners of 8 mm dia, 75 mm long bolt, including making provision for opening for doors, windows, electrical conduits, switch boards etc., including providing with two coats of approved steel primer etc. complete, all as per direction of Engineer-in-charge.</t>
  </si>
  <si>
    <t>Providing and fixing 1 mm thick M.S. sheet sliding-shutters, with frame and diagonal braces of 40x40x6 mm angle iron, 3 mm M.S. gusset plates at the junctions and corners, 25 mm dia pulley, 40x40x6 mm angle and T- iron guide at the top and bottom respectively, including applying a priming coat of approved steel primer</t>
  </si>
  <si>
    <t>Using M.S. angels 40x40x6 mm for diagonal braces</t>
  </si>
  <si>
    <t>Supplying and fixing rolling shutters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 cm long wire springs manufactured from high tensile steel wire of adequate strength conforming to IS: 4454 - part 1 and M.S. top cover of required thickness for rolling shutters.</t>
  </si>
  <si>
    <t>80x1.25 mm M.S. laths with 1.25 mm thick top cover</t>
  </si>
  <si>
    <t>80x1.20 mm M.S. laths with 1.20 mm thick top cover</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</si>
  <si>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</si>
  <si>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</si>
  <si>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</si>
  <si>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Providing and fixing pressed steel door frames conforming to IS: 4351, manufactured from commercial mild steel sheet of 1.60 mm thickness, including hinges, jamb, lock jamb, bead and if required angle threshold of mild steel angle of section 50x25 mm, or base ties of 1.60 mm, pressed mild steel welded or rigidly fixed together by mechanical means, including M.S. pressed butt hinges 2.5 mm thick with mortar guards, lock strike-plate and shock absorbers as specified and applying a coat of approved steel primer after pre-treatment of the surface as directed by Engineer-in-charge:</t>
  </si>
  <si>
    <t>Profile B</t>
  </si>
  <si>
    <t>Fixing with adjustable lugs with split end tail to each jamb</t>
  </si>
  <si>
    <t>Profile C</t>
  </si>
  <si>
    <t>Providing and fixing M.S. Tubular frames for doors, windows, ventilators and cupboard with rectangular/ L-Type sections, made of 1.60 mm thick M.S. Sheet, joints mitred, welded and grinded finish, with profiles of required size, including fixing of necessary butt hinges and screws and applying a priming coat of approved steel primer.</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</si>
  <si>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</si>
  <si>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</si>
  <si>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Providing and fixing mild steel round holding down bolts with nuts and washer plates complete.</t>
  </si>
  <si>
    <t>In stringers, treads, landings etc. of stair cases, including use of chequered plate wherever required, all complete</t>
  </si>
  <si>
    <t>Providing and fixing hand rail of approved size by welding etc. to steel ladder railing, balcony railing, staircase railing and similar works, including applying priming coat of approved steel primer.</t>
  </si>
  <si>
    <t>M.S. tube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</si>
  <si>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</si>
  <si>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80 mm</t>
  </si>
  <si>
    <t>10 x 120 mm</t>
  </si>
  <si>
    <t>10 x 140 mm</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</si>
  <si>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 charge, (for payment purpose only weight of stainless steel members shall be considered excluding fixing accessories such as nuts, bolts, fasteners etc.).</t>
  </si>
  <si>
    <t>Providing &amp; fixing fly proof wire gauze to windows, clerestory windows &amp; doors with M.S. Flat 15x3 mm and nuts &amp; bolts complete.</t>
  </si>
  <si>
    <t>Galvanised M.S. Wire gauze with 0.63 mm dia wire and 1.4 mm aperture on both sides</t>
  </si>
  <si>
    <t>Stainless steel (grade 304) wire gauze of 0.5 mm dia wire and 1.4 mm aperture on both sides</t>
  </si>
  <si>
    <t>62 mm thick cement concrete flooring with concrete hardener topping, under layer 50 mm thick cement concrete 1:2:4 (1 cement : 2 coarse sand : 4 graded stone aggregate 20mm nominal size) and top layer 12mm thick cement hardener consisting of mix 1:2 (1 cement hardener mix : 2 graded stone aggregate, 6mm nominal size) by volume, hardening compound mixed @ 2 litre per 50 kg of cement or as per manufacture’s specifications. This includes cost of cement slurry, but excluding the cost of nosing of steps etc. complete.</t>
  </si>
  <si>
    <t>Cement concrete pavement with 1:2:4 (1 cement : 2 coarse sand : 4 graded stone aggregate 20 mm nominal size), including finishing complete.</t>
  </si>
  <si>
    <t>40 mm thick marble chips flooring rubbed and polished to granolithic finish, under layer 34 mm thick cement concrete 1:2:4 (1 cement : 2 coarse sand : 4 graded stone aggregate 12.5 mm nominal size) and top layer 6mm thick with white, black, chocolate, grey, yellow or green marble chips of sizes from 1 mm to 4 mm nominal size, laid in cement marble powder mix 3:1 (3 cement : 1 marble powder) by weight in proportion of 4:7 (4 cement marble powder mix : 7 marble chips) by volume, including cement slurry etc. complete :</t>
  </si>
  <si>
    <t>Medium shade pigment with 50% white cement and 50% ordinary cement</t>
  </si>
  <si>
    <t>40 mm thick marble chips flooring, rubbed and polished to granolithic finish, under layer 28 mm thick cement concrete 1:2:4 (1 cement : 2 coarse sand : 4 graded stone aggregate 12.5 mm nominal size) and top layer 12 mm thick with white, black, chocolate, grey yellow or green marble chips of sizes from 7 mm to 10 mm nominal size, laid in cement marble powder mix 3:1 (3 cement : 1 marble powder) by weight in proportion of 2:3 (2 cement marble powder mix : 3 marble chips) by volume, including cement slurry etc. complete :</t>
  </si>
  <si>
    <t>Marble chips skirting up to 30 cm height, rubbed and polished to granolithic finish, top layer 6 mm thick with white, black, chocolate, grey, yellow or green marble chips of sizes from smallest to 4 mm nominal size, laid in cement marble powder mix 3:1 (3 cement : 1 marble powder) by weight in proportion of 4:7 (4 cement marble powder mix : 7 marble chips) by volume :</t>
  </si>
  <si>
    <t>18 mm thick with under layer 12 mm thick in cement plaster 1:3 (1 cement : 3 coarse sand) :</t>
  </si>
  <si>
    <t>Dark shade pigment with ordinary cement</t>
  </si>
  <si>
    <t>Chequerred precast cement concrete tiles 22 mm thick in footpath &amp; courtyard, jointed with neat cement slurry mixed with pigment to match the shade of tiles, including rubbing and cleaning etc. complete, on 20 mm thick bed of cement mortar 1:4 (1 cement: 4 coarse sand).</t>
  </si>
  <si>
    <t>Medium shade pigment using 50% white cement 50% Grey cement</t>
  </si>
  <si>
    <t>Providing and fixing 10 mm thick acid and/or alkali resistant tiles of approved make and colour using acid and/or alkali resisting mortar bedding, and joints filled with acid and/or alkali resisting cement as per IS : 4457, complete as per the direction of Engineer-in- Charge.</t>
  </si>
  <si>
    <t>In flooring on a bed of 10 mm thick mortar 1:4 (1 acid proof cement : 4 coarse sand)</t>
  </si>
  <si>
    <t>Acid and alkali resistant tile</t>
  </si>
  <si>
    <t>In dado/skirting on 12 mm thick mortar 1:4 (1 acid proof cement : 4 coarse sand)</t>
  </si>
  <si>
    <t>Marble stone flooring with 18 mm thick marble stone, as per sample of marble approved by Engineer-in-charge, over 20 mm (average) thick base of cement mortar 1:4 (1 cement : 4 coarse sand) laid and jointed with grey cement slurry, including rubbing and polishing complete with :</t>
  </si>
  <si>
    <t>Udaipur green marble</t>
  </si>
  <si>
    <t>Kota stone slab flooring over 20 mm (average) thick base laid over and jointed with grey cement slurry mixed with pigment to match the shade of the slab, including rubbing and polishing complete with base of cement mortar 1 : 4 (1 cement : 4 coarse sand) :</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</si>
  <si>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</si>
  <si>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40 mm thick fine dressed stone flooring over 20 mm (average) thick base of cement mortar 1:5 (1 cement : 5 coarse sand) with joints finished flush.</t>
  </si>
  <si>
    <t>Red sand stone</t>
  </si>
  <si>
    <t>40 mm thick rubbed stone flooring over 20 mm (average) thick base of cement mortar 1:5 (1 cement : 5 coarse sand) with joints 3 mm thick, side buttered with cement mortar 1:2 (1 cement : 2 stone dust) admixed with pigment to match the shade of stone and pointing with same mortar.</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</si>
  <si>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</si>
  <si>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Ceramic glazed floor tiles of size 300x300 mm (thickness to be specified by the manufacturer), of 1st quality conforming to IS : 15622, of approved make, in all colours, shades, except White, Ivory, Grey, Fume Red Brown, laid on 20 mm thick bed of cement mortar 1:4 (1 Cement : 4 Coarse sand), jointing with grey cement slurry @ 3.3 kg/ sq.m including pointing the joints with white cement and matching pigments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</si>
  <si>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</si>
  <si>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500x500 mm</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</si>
  <si>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</si>
  <si>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</si>
  <si>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t>
  </si>
  <si>
    <t>Grouting the joints of flooring tiles having joints of 3 mm width, using epoxy grout mix of 0.70 kg of organic coated filler of desired shade (0.10 kg of hardener and 0.20 kg of resin per kg), including filling / grouting and finishing complete as per direction of Engineer-in-charge.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</si>
  <si>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</si>
  <si>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Providing and laying flamed finish Granite stone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curing and polishing etc. all complete as specified and as directed by the Engineer-in-Charge :</t>
  </si>
  <si>
    <t>Flamed finish granite stone slab Jet Black, Cherry Red, Elite Brown, Cat Eye or equivalent.</t>
  </si>
  <si>
    <t>Providing and laying Polished Granite stone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curing and polishing etc. all complete as specified and as directed by the Engineer-in-Charge.</t>
  </si>
  <si>
    <t>Polished Granite stone slab colour of Black, Cherry/Ruby Red or equivalent</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</si>
  <si>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</si>
  <si>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0.80 mm thick with zinc coating not less than 275 gm/m²</t>
  </si>
  <si>
    <t>0.63 mm thick with zinc coating not less than 275 gm/ m²</t>
  </si>
  <si>
    <t>Providing ridges or hips of width 60 cm overall width plain G.S. sheet fixed with polymer coated J or L hooks, bolts and nuts 8 mm dia G.I. limpet and bitumen washers complete.</t>
  </si>
  <si>
    <t>0.63 mm thick with zinc coating not less than 275 gm/m²</t>
  </si>
  <si>
    <t>Extra for providing and fixing wind ties of 40x 6 mm flat iron section.</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</si>
  <si>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</si>
  <si>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plain multipurpose cement board(Hight pressure steam cured) with suitable screws for cement particle board in ceiling etc. complete (frame work to be paid seperatately).</t>
  </si>
  <si>
    <t>6 mm thick Cement fiber board as per IS: 14862</t>
  </si>
  <si>
    <t>Extra for sunk or raised mouldings in the plaster of Paris (Gypsum anhydrous) ceiling.</t>
  </si>
  <si>
    <t>Providing fixing thermal insulation of ceiling (under deck insulation) with Resin Bonded Fibre glass wool conforming to IS : 8183, density 24kg / m3, 50mm thick, wrapped in 200 G Virgin Polythene bags, fixed to ceiling with metallic cleats (50x50x3 mm) @ 60 cm and wire mesh of 12.5 mm x 24 gauge wire mesh, for top most ceiling of building.</t>
  </si>
  <si>
    <t>Providing and fixing M.S. holder bat clamps of approved design to C.I. or S.C.I. rain water pipes embedded in and including cement concrete blocks 10x10x10 cm of 1:2:4 mix (1 cement : 2 coarse sand : 4 graded stone aggregate 20 mm nominal size) and cost of cutting holes and making good the walls etc. :</t>
  </si>
  <si>
    <t>75 mm diameter</t>
  </si>
  <si>
    <t>Coupler</t>
  </si>
  <si>
    <t>Single pushfit Coupler</t>
  </si>
  <si>
    <t>75x75x75 mm</t>
  </si>
  <si>
    <t>Single tee without door</t>
  </si>
  <si>
    <t>75 mm bend</t>
  </si>
  <si>
    <t>75 mm Shoe</t>
  </si>
  <si>
    <t>Providing and fixing to the inlet mouth of rain water pipe cast iron grating 15 cm diameter and weighing not less than 440 grams.</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</si>
  <si>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</si>
  <si>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12.5 mm thick tapered edge gypsum plain board conforming to IS: 2095- (Part I) :2011 (Board with BIS certification marks)</t>
  </si>
  <si>
    <t>2 mm thick flat</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</si>
  <si>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 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</si>
  <si>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</si>
  <si>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GI Metal Ceiling  Lay in plain Tegular edge  Global white color tiles of size 595x595 mm, and 0.5 mm thick with 8 mm drop; made of  G I sheet having galvanizing of 100 gms/sqm (both sides inclusive) and electro statically polyester powder coated of thickness 60 microns (minimum), including factory painted after bending.</t>
  </si>
  <si>
    <t>GI Metal Ceiling Lay in perforated Tegular edge global white color tiles of size 595x595 mm and 0.5 mm thick with 8 mm drop; made of GI sheet having galvanizing of 100 gms/sqm (both sides inclusive) and 20% perforation area with 1.8 mm dia holes and having NRC (Noise Reduction Coefficient ) of 0.5, electro statically polyester powder coated of thickness 60 microns (minimum), including factory painted after bending and perforation, and backed with a black Glass fiber acoustical fleece.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</si>
  <si>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</si>
  <si>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12.5 mm thick fully Perforated Gypsum Board tile made from plasterboard having glass fibre conforming to IS: 2095 part I, of size 595x595 mm, having perforation of 9.7x9.7 mm at 19.4 mm c/c with center borders of 48 mm and the side borders of 30 mm, backed with non woven tissue on the back side, having an NRC (Noise Reduction Coefficient) of 0.79, with 50 mm resin bonded glass wool backing.</t>
  </si>
  <si>
    <t>Providing and Fixing 15 mm thick densified tegular edged eco friendly light weight calcium silicate false ceiling tiles of approved texture of size 595 x 595 mm in true horizontal level, suspended on inter locking metal grid of hot dipped galvanised steel sections (galvanising @ 120 grams per sqm including both side) consisting of main ‘T’ runner suitably spaced at joints to get required length and of size 24x38 mm made from 0.33 mm thick (minimum) sheet, spaced 1200 mm centre to centre, and cross “T” of size 24x28 mm made out of 0.33 mm (Minimum) sheet, 1200 mm long spaced between main’T’ at 600 mm centre to centre to form a grid of 1200x600 mm and secondary cross ‘T’ of length 600 mm and size 24 x28 mm made of 0.33 mm thick (Minimum) sheet to be inter locked at middle of the 1200x 600 mm panel to from grid of size 600x600 mm, resting on periphery walls /partitions on a Perimeter wall angle pre-coated steel of size(24x24X3000 mm made of 0.40 mm thick (minimum) sheet with the help of rawl plugs at 450 mm centre to centre with 25 mm long dry wall screws @ 230 mm interval and laying 15 mm thick densified edges calicum silicate ceiling tiles of approved texture in the grid, including, cutting/ making opening for services like diffusers, grills, light fittings, fixtures, smoke detectors etc., wherever required. Main ‘T’ runners to be suspended from ceiling using G.I. slotted cleats of size 25x35x1.6 mm fixed to ceiling with 12.5 mm dia and 50 mm long dash fasteners, 4 mm G.I. adjustable rods with galvanised steel level clips of size 85 x 30 x 0.8 mm, spaced at 1200 mm centre to centre along main ‘T’, bottom exposed with 24 mm of all Tsections shall be pre-painted with polyster baked paint, for all heights, as per specifications, drawings and as directed by Engineer-in-Charge.</t>
  </si>
  <si>
    <t>Providing and fixing thermal insulation with Resin Bonded Fibre glass wool conforming to IS: 8183 having density 24 kg/m3, 50 mm thick, wrapped in 200G Virgin Polythene Bags fixed to wall with screw, rawel plug &amp; washers and held in position by criss crossing GI wire etc. complete as per directions of Engineer-in-Charge.</t>
  </si>
  <si>
    <t>Providing and fixing thermal insulation of ceiling (under deck insulation) with Resin Bonded Rockwool conforming to IS: 8183,density 48 kg/ m3, 50 mm thick, wrapped in 200 G Virgin Polythene bags fixed to ceiling with metallic cleats (50x50x3 mm) @ 60 cm and wire mesh of 12.5mm x 24 gauge wire mesh, for top most ceiling of building.</t>
  </si>
  <si>
    <t>15 mm cement plaster 1:3 (1 cement: 3 coarse sand) finished with a floating coat of neat cement on the rough side of single or half brick wall.</t>
  </si>
  <si>
    <t>6 mm cement plaster of mix :</t>
  </si>
  <si>
    <t>1:3 (1 cement : 3 fine sand)</t>
  </si>
  <si>
    <t>6 mm cement plaster 1:3 (1 cement : 3 fine sand) finished with a floating coat of neat cement and thick coat of Lime wash on top of walls when dry for bearing of R.C.C. slabs and beams.</t>
  </si>
  <si>
    <t>Neat cement punning.</t>
  </si>
  <si>
    <t>Extra for plastering exterior walls of height more than 10 m from ground level for every additional height of 3 m or part thereof.</t>
  </si>
  <si>
    <t>Pointing on tile brick work with cement mortar 1:3 (1 cement : 3 fine sand):</t>
  </si>
  <si>
    <t>Flush/ Ruled/ Struck or weathered pointing</t>
  </si>
  <si>
    <t>Distempering with oil bound washable distemper of approved brand and manufacture to give an even shade :</t>
  </si>
  <si>
    <t>New work (two or more coats) over and including water thinnable priming coat with cement primer</t>
  </si>
  <si>
    <t>Distempering with 1st quality acrylic distemper (ready mixed) having VOC content less than 50 gms/litre, of approved manufacturer, of required shade and colour complete, as per manufacturer's specification.</t>
  </si>
  <si>
    <t>Applying one coat of water thinnable cement primer of approved brand and manufacture on wall surface :</t>
  </si>
  <si>
    <t>Water thinnable cement primer</t>
  </si>
  <si>
    <t>Finishing with Deluxe Multi surface paint system for interiors and exteriors using Primer as per manufacturers specifications :</t>
  </si>
  <si>
    <t>Two or more coats applied on walls @ 1.25 ltr/10 sqm over and including one coat of Special primer applied @ 0.75 ltr /10 sqm</t>
  </si>
  <si>
    <t>Applying priming coat:</t>
  </si>
  <si>
    <t>With ready mixed pink or Grey primer of approved brand and manufacture on wood work (hard and soft wood)</t>
  </si>
  <si>
    <t>With ready mixed aluminium primer of approved brand and manufacture on resinous wood and plywood</t>
  </si>
  <si>
    <t>With ready mixed red oxide zinc chromate primer of approved brand and manufacture on steel galvanised iron/ steel works</t>
  </si>
  <si>
    <t>Painting with silicon &amp; acrylic emulsion based water thinnable sealer of approved brand and manufacture on wet or patchy portion of plastered surfaces :</t>
  </si>
  <si>
    <t>Two coats</t>
  </si>
  <si>
    <t>Wall painting with acrylic emulsion paint of approved brand and manufacture to give an even shade :</t>
  </si>
  <si>
    <t>Two or more coats on new work over an under coat of suitable shade with ordinary paint of approved brand and manufacture</t>
  </si>
  <si>
    <t>Painting with black anti-corrosive bitumastic paint of approved brand and manufacture to give an even shade :</t>
  </si>
  <si>
    <t>French spirit polishing :</t>
  </si>
  <si>
    <t>Two or more coats on new works including a coat of wood filler</t>
  </si>
  <si>
    <t>Polishing on wood work with ready mixed wax polish of approved brand and manufacture :</t>
  </si>
  <si>
    <t>New work</t>
  </si>
  <si>
    <t>Lettering with black Japan paint of approved brand and manufacture</t>
  </si>
  <si>
    <t>Washed stone grit plaster on exterior walls height upto 10 metre above ground level, in two layers, under layer 12 mm cement plaster 1:4 (1 cement : 4 coarse sand ), furrowing the under layer with scratching tool, applying cement slurry on the under layer @ 2 Kg of cement per square metre, top layer 15 mm cement plaster 1:1/ 2:2 (1 cement: 1/2 coarse sand : 2 stone chipping 10 mm nominal size), in panels with groove all around as per approved pattern, including scrubbing and washing the top layer with brushes and water to expose the stone chippings ,complete as per specification and direction of Engineer-in-charge (payment for providing grooves shall be made separately).</t>
  </si>
  <si>
    <t>Forming groove of uniform size in the top layer of washed stone grit plaster as per approved pattern using wooden battens, nailed to the under layer, including removal of wooden battens, repair to the edges of panels and finishing the groove complete as per specifications and direction of the Engineer-in-charge :</t>
  </si>
  <si>
    <t>15 mm wide and 15 mm deep groove</t>
  </si>
  <si>
    <t>Extra for washed grit plaster on exterior walls of height more than 10 m from ground level for every additional height of 3 m or part thereof.</t>
  </si>
  <si>
    <t>Forming groove of uniform size from 12x12 mm and upto 25x15 mm in the top layer of washed stone grit plastered surface as per approved pattern, including providing and fixing aluminum channels of appropriate size and thickness (not less than 2 mm), nailed to the under layer with rust proof screws and nails and finishing the groove complete as per specifications and direction of the Engineer-in- Charge.</t>
  </si>
  <si>
    <t>Extra for using white cement in place of ordinary cement in the top layer of the item of washed stone grit plaster.</t>
  </si>
  <si>
    <t>Providing and applying white cement based putty of average thickness 1 mm, of approved brand and manufacturer, over the plastered wall surface to prepare the surface even and smooth complete.</t>
  </si>
  <si>
    <t>Distempering with 1st quality acrylic distemper, having VOC (Volatile Organic Compound ) content less than 50 grams/ litre, of approved brand and manufacture, including applying additional coats wherever required, to achieve even shade and colour.</t>
  </si>
  <si>
    <t>One coat</t>
  </si>
  <si>
    <t>Wall painting with acrylic emulsion paint, having VOC (Volatile Organic Compound ) content less than 50 grams/ litre, of approved brand and manufacture, including applying additional coats wherever required, to achieve even shade and colour.</t>
  </si>
  <si>
    <t>Wall painting with premium acrylic emulsion paint of interior grade, having VOC (Volatile Organic Compound ) content less than 50 grams/ litre of approved brand and manufacture, including applying additional coats wherever required to achieve even shade and colour.</t>
  </si>
  <si>
    <t>Distempering with 1st quality acrylic distember (Ready mix) having VOC content less than 50 grams/ litre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</si>
  <si>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</si>
  <si>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</si>
  <si>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Painting on G.S. sheet with synthetic enamel paint of approved brand and manufacture of required colour to give an even shade :</t>
  </si>
  <si>
    <t>Painting (one or more coats) on rain water, soil waste and vent pipes and fittings with black anticorrosive bitumastic paint of approved brand and manufacture on old work :</t>
  </si>
  <si>
    <t>100 mm diameter pipes</t>
  </si>
  <si>
    <t>Painting (two or more coats) on rain water, soil waste and vent pipes and fittings with aluminium paint of approved brand and manufacture over a priming coat of ready mixed zinc chromate yellow primer on new work :</t>
  </si>
  <si>
    <t>Wall painting with plastic emulsion paint of approved brand and manufacture to give an even shade:</t>
  </si>
  <si>
    <t>Painting with aluminium paint of approved brand and manufacture to give an even shade:</t>
  </si>
  <si>
    <t>Painting with acid proof paint of approved brand and manufacture of required colour to give an even shade :</t>
  </si>
  <si>
    <t>Polishing on wood work with ready made wax polish of approved brand and manufacture :</t>
  </si>
  <si>
    <t>Old work</t>
  </si>
  <si>
    <t>Re-lettering with black Japan paint of approved brand and manufacture.</t>
  </si>
  <si>
    <t>Distempering with 1st quality acrylic  distemper (ready made) having VOC content less than 50 gm per ltr. of approved manufacturer and of required shade and colour complete. as per manufacturer's specification.</t>
  </si>
  <si>
    <t>Finishing walls with textured exterior paint of required shade :</t>
  </si>
  <si>
    <t>Old work (One or more coats) applied @ 1.82 ltr/10 sqm.</t>
  </si>
  <si>
    <t>Old work (One or more coat applied @ 0.90 ltr/10 sqm).</t>
  </si>
  <si>
    <t>Finishing walls with Premium Acrylic Smooth exterior paint with Silicone additives of required shade</t>
  </si>
  <si>
    <t>Old work (Two or more coats applied @ 1.43 ltr/ 10 sqm) over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</si>
  <si>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</si>
  <si>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</si>
  <si>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</si>
  <si>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</si>
  <si>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</si>
  <si>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Window chowkhats</t>
  </si>
  <si>
    <t>Making the opening in brick masonry including dismantling in floor or walls by cutting masonry and making good the damages to walls, flooring and jambs complete, to match existing surface i/c disposal of mulba/ rubbish to the nearest municipal dumping ground, all complete as per direction of Engineer-in-Charge.</t>
  </si>
  <si>
    <t>For door/ window/ clerestory window</t>
  </si>
  <si>
    <t>Renewing glass panes, with putty and nails wherever necessary including racking out the old putty:</t>
  </si>
  <si>
    <t>Float glass panes of nominal thickness 4 mm (weight not less than 10kg/sqm)</t>
  </si>
  <si>
    <t>Renewing glass panes and refixing existing wooden fillets:</t>
  </si>
  <si>
    <t>Renewal of old putty of glass panes (length)</t>
  </si>
  <si>
    <t>Refixing old glass panes with putty and nails</t>
  </si>
  <si>
    <t>Raking out joints in lime or cement mortar and preparing the surface for re-pointing or replastering, including disposal of rubbish to the dumping ground, all complete as per direction of Engineer-in-Charge.</t>
  </si>
  <si>
    <t>Renewing Wrought iron or M.S. Wheel or roller of steel door or gate and fitting and fixing the same with necessary clamps, nuts and bolts/welding and erection etc. complete.</t>
  </si>
  <si>
    <t>Wheel 50 mm dia and below</t>
  </si>
  <si>
    <t>Wheel above 50 mm dia</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</si>
  <si>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t>
  </si>
  <si>
    <t>Cleaning of under ground sump, Over Head R.C.C. Tank ( independent staging) including disposal of slit and rubbish, all as per direction of Engineer-in-Charge. The cleaning shall consist  following operations:- (i) Tank shall be emptied of water by pumping &amp; bottom shall be cleaned of silt and other  deposits. (ii) Entire surface area of the sump shall then scrubbed thoroughly with wire brush etc. and pressure washed with water. (iii)  Chlorination of RCC internal surface by liquid chlorine. (iv)   The treated surface shall be dried using air jetting and all loose particles shall be removal from the surface. (v)   Finally the surface shall be treated with ultraviolet radiation etc. as per direction of Engineer-in-Charge.</t>
  </si>
  <si>
    <t>Cutting holes of required size in brick masonry wall for fixing of exhaust fan including providing and fixing 300 mm dia PVC pipe conforming BIS-12818 and making good the same etc. complete as per direction of Engineer-in-charge.</t>
  </si>
  <si>
    <t>Hacking of CC flooring including cleaning for surface etc. complete as per direction of the Engineer-in-Charge.</t>
  </si>
  <si>
    <t>Dismantling 15 to 40 mm dia G.I. pipe including stacking of dismantled pipes (within 50 metres lead) as per direction of Engineer- in-Charge. (a) Internal Work- Exposed on wall</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</si>
  <si>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</si>
  <si>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</si>
  <si>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lime concrete manually/ by mechanical means and disposal of material within 50 metres lead as per direction of Engineer- in-charge.</t>
  </si>
  <si>
    <t>Extra for cutting reinforcement bars manually/ by mechanical means in R.C.C. or R.B. work (Payment shall be made on the cross sectional area of R.C.C. or R.B. work) as per direction of Engineer- in-charge.</t>
  </si>
  <si>
    <t>Removing mortar from bricks and cleaning bricks including stacking within a lead of 50 m (stacks of cleaned bricks shall be measured):</t>
  </si>
  <si>
    <t>From brick work in cement mortar</t>
  </si>
  <si>
    <t>Of area beyond 3 sq. metres</t>
  </si>
  <si>
    <t>Taking out doors, windows and clerestory window shutters (steel or wood) including stacking within 50 metres lead :</t>
  </si>
  <si>
    <t>Dismantling wood work in frames, trusses, purlins and rafters up to 10 metres span and 5 metres height including stacking the material within 50 metres lead :</t>
  </si>
  <si>
    <t>Of sectional area below 40 square centimetres</t>
  </si>
  <si>
    <t>Dismantling tile work in floors and roofs laid in cement mortar including stacking material within 50 metres lead.</t>
  </si>
  <si>
    <t>For thickness of tiles 10 mm to 25 mm</t>
  </si>
  <si>
    <t>For thickness of tiles above 25 mm and up to 40 mm</t>
  </si>
  <si>
    <t>Demolishing dry brick pitching in floors, drains etc. including stacking of serviceable material and disposal of unserviceable material within 50 metres lead :</t>
  </si>
  <si>
    <t>Dismantling stone slab flooring laid in cement mortar including stacking of serviceable material and disposal of unserviceable material within 50 metres lead.</t>
  </si>
  <si>
    <t>Demolishing brick tile covering in terracing including stacking of serviceable material and disposal of unserviceable material within 50 metres lead.</t>
  </si>
  <si>
    <t>Demolishing mud phaska in terracing and disposal of material within 50 metres lead.</t>
  </si>
  <si>
    <t>Dismantling roofing including ridges, hips, valleys and gutters etc., and stacking the material within 50 metres lead of:</t>
  </si>
  <si>
    <t>G.S. Sheet</t>
  </si>
  <si>
    <t>Asbestos Cement sheet</t>
  </si>
  <si>
    <t>Dismantling expanded metal or I.R.C. fabrics with necessary battens and beading including stacking the serviceable material within 50 metres lead.</t>
  </si>
  <si>
    <t>Dismantling wooden boardings in lining of walls and partitions, excluding supporting members but including stacking within 50 metres lead :</t>
  </si>
  <si>
    <t>Up to 10 mm thick</t>
  </si>
  <si>
    <t>Thickness above 10 mm up to 25 mm</t>
  </si>
  <si>
    <t>Thickness above 25 mm up to 40 mm</t>
  </si>
  <si>
    <t>Dismantling cement asbestos or other hard board ceiling or partition walls including stacking of serviceable materials and disposal of unserviceable materials within 50 metres lead.</t>
  </si>
  <si>
    <t>Dismantling C.I. or asbestos rain water pipe with fittings and clamps including stacking the material within 50 metres lead :</t>
  </si>
  <si>
    <t>75 to 80 mm dia pipe</t>
  </si>
  <si>
    <t>Dismantling of road gully chamber of various sizes including C.I. grating with frame including stacking of useful materials near the site and disposal of unserviceable materials within 50 metres lead including refilling the excavated gap.</t>
  </si>
  <si>
    <t>Dismantling aluminium/ Gypsum partitions, doors, windows, fixed glazing and false ceiling including disposal of unserviceable material and stacking of serviceable material with in 50 meters lead as directed by Engineer-in-charge.</t>
  </si>
  <si>
    <t>Cement concrete 1:2:4 (1 cement : 2 coarse sand : 4 graded stone aggregate 40 mm nominal size) in pavements, laid to required slope and camber in panels as required including consolidation finishing and tamping complete.</t>
  </si>
  <si>
    <t>Painting runway/taxi track/apron marking with adequate nos of coats to give uniform finish with road marking paint of superior make as approved by the Engineer-in-charge, i/c cleaning the surface of ail dirt, scales, oil, grease and other foreign material etc. and lining out complete.</t>
  </si>
  <si>
    <t>New work (Two or more coats)</t>
  </si>
  <si>
    <t>Old work (One or more coats)</t>
  </si>
  <si>
    <t>Painting road surface marking with adequate nos of coats to give uniform finish with ready mixed road marking paint conforming to IS : 164, on bituminous surface in white/yellow shade, including cleaning the surface of all dirt, scales, oil, grease and foreign material etc. complete.</t>
  </si>
  <si>
    <t>Providing and fixing concertina coil fencing with punched tape concertina coil 600 mm dia 10 metre openable length ( total length 90 m), having 50 nos rounds per 6 metre length, upto 3 m height of wall with existing angle iron 'Y' shaped placed 2.4m or 3.00 m apart and with 9 horizontal R.B.T. reinforced barbed wire, stud tied with G.I. staples and G.I. clips to retain horizontal, including necessary bolts or G.I. barbed wire tied to angle iron, all complete as per direction of Engineer-in-charge, with reinforced barbed tape(R.B.T.) / Spring core (2.5mm thick) wire of high tensile strength of 165 kg/ sq.mm with tape (0.52 mm thick) and weight 43.478 gm/ metre (cost of M.S. angle, C.C. blocks shall be paid separately)</t>
  </si>
  <si>
    <t>Excavating holes upto 0.10 cum, including getting out the excavated soil, then returning the soil as deported in layers not exceeding 20 cm in depth, including consolidating and deposited layer by ramming watering etc., disposing of surplus excavated soil as directed with in a lead of 50 mm and lift upto 1.5 m.</t>
  </si>
  <si>
    <t>All kind of soil</t>
  </si>
  <si>
    <t>Providing and laying 60mm thick faciory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Engineer-in-charge.</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</si>
  <si>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t>
  </si>
  <si>
    <t>Taking out existing CC interlocking paver blocks from footpath/ central verge, including removal of rubbish etc., disposal of unserviceable material to the dumping ground, for which payment shall be made separately and stacking of serviceable material within 50 metre lead as per direction of Engineer-in-Charge.</t>
  </si>
  <si>
    <t>Laying old cement cocrete interlocking paver blocks of any design/ shape laid in required line, level, curvature, colour and pattern over and including 50 mm thick compacted bed of coarse sand, filling the joints with fine sand etc. all complete as per the direction of Engineer- in-charge. (Old CC paver blocks shall be supplied by the department free of cost).</t>
  </si>
  <si>
    <t>Providing and laying matt finished vitrified tile of size 300x300x9.8mm having with water absorption less than 0.5% and conforming to IS: 15622 of approved make in all colours and shades in for outdoor floors such as footpath, court yard, multi modals location etc., laid on 20mm thick base of cement mortar 1:4 (1 cement : 4 coarse sand) in all shapes &amp; patterns including grouting the joints with white cement mixed with matching pigments etc. complete as per direction of Engineer-in-Charge.</t>
  </si>
  <si>
    <t>Providing and laying tactile tile (for vision impaired persons as per standards) of size 300x300x9.8mm having with water absorption less than 0.5% and conforming to IS:15622 of approved make in all colours and shades in for outdoor floors such as footpath, court yard, multi modals location etc., laid on 20mm thick base of cement mortar 1:4 (1 cement : 4 coarse sand) in all shapes &amp; patterns including grouting the joints with white cement mixed with matching pigments etc. complete as per direction of Engineer-in-Charge.</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</si>
  <si>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</si>
  <si>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</si>
  <si>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</si>
  <si>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</si>
  <si>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</si>
  <si>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t>
  </si>
  <si>
    <t>Single half stall urinal with 5 litre P.V.C. automatic flushing cistern</t>
  </si>
  <si>
    <t>Providing and fixing wash basin with C.I. brackets, 15 mm C.P. brass pillar taps, 32 mm C.P. brass waste of standard pattern, including painting of fittings and brackets, cutting and making good the walls wherever require:</t>
  </si>
  <si>
    <t>White Vitreous China Wash basin size 630x450 mm with a pair of 15 mm C.P. brass pillar taps</t>
  </si>
  <si>
    <t>White Vitreous China Wash basin size 550x400 mm with a pair of 15 mm C.P. brass pillar taps</t>
  </si>
  <si>
    <t>White Vitreous China Flat back wash basin size 550x 400 mm with single 15 mm C.P. brass pillar tap</t>
  </si>
  <si>
    <t>White Vitreous China Surgeon type wash basin of size 660x460 mm with a pair of 15 mm C.P. brass pillar taps with elbow including operated levers</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</si>
  <si>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</si>
  <si>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</si>
  <si>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250 mm</t>
  </si>
  <si>
    <t>Kitchen sink without drain board</t>
  </si>
  <si>
    <t>610x510 mm bowl depth 200 mm</t>
  </si>
  <si>
    <t>610x460 mm bowl depth 200 mm</t>
  </si>
  <si>
    <t>470x420 mm bowl depth 178 mm</t>
  </si>
  <si>
    <t>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t>
  </si>
  <si>
    <t>Size 450x300x150 mm</t>
  </si>
  <si>
    <t>Size 600x450x200 mm</t>
  </si>
  <si>
    <t>Providing and fixing white vitreous china water closet squatting pan (Indian type) :</t>
  </si>
  <si>
    <t>Orissa pattern W.C. pan of size 580x440 mm</t>
  </si>
  <si>
    <t>Extra for using coloured W.C. pan instead of white W.C. pan :</t>
  </si>
  <si>
    <t>Orissa pattern W.C. pan 580x440 mm</t>
  </si>
  <si>
    <t>Providing and fixing white vitreous china pedestal type (European type/ wash down type) water closet pan.</t>
  </si>
  <si>
    <t>Providing and fixing 8 mm dia C.P. / S.S. Jet with flexible tube upto 1 metre long with S.S. triangular plate to Eureopean type W.C. of quality and make as approved by Engineer - in - charge.</t>
  </si>
  <si>
    <t>Providing and fixing P.V.C. low level flushing cistern with manually controlled device (handle lever) conforming to IS : 7231, with all fittings and fixtures complete.</t>
  </si>
  <si>
    <t>10 litre capacity - White</t>
  </si>
  <si>
    <t>Providing and fixing solid plastic seat with lid for pedestal type W.C. pan complete :</t>
  </si>
  <si>
    <t>White solid plastic seat with lid</t>
  </si>
  <si>
    <t>Providing and fixing CP Brass 32mm size Bottle Trap of approved quality &amp; make and as per the direction of Engineer-in-charge.</t>
  </si>
  <si>
    <t>Providing and fixing white vitreous china wash basin including making all connections but excluding the cost of fittings :</t>
  </si>
  <si>
    <t>Flat back wash basin of size 550x400 mm</t>
  </si>
  <si>
    <t>Providing and fixing white vitreous china laboratory sink including making all connections excluding cost of fittings :</t>
  </si>
  <si>
    <t>Providing and fixing P.V.C. waste pipe for sink or wash basin including P.V.C. waste fittings complete.</t>
  </si>
  <si>
    <t>Semi rigid pipe</t>
  </si>
  <si>
    <t>32 mm dia</t>
  </si>
  <si>
    <t>40 mm dia</t>
  </si>
  <si>
    <t>Flexible pipe</t>
  </si>
  <si>
    <t>Providing and fixing 100 mm sand cast Iron grating for gully trap.</t>
  </si>
  <si>
    <t>Providing and fixing 600x450 mm beveled edge mirror of superior glass (of approved quality) complete with 6 mm thick hard board ground fixed to wooden cleats with C.P. brass screws and washers complete.</t>
  </si>
  <si>
    <t>Providing and fixing mirror of superior glass (of approved quality) and of required shape and size with plastic moulded frame of approved make and shade with 6 mm thick hard board backing :</t>
  </si>
  <si>
    <t>Rectangular shape 453x357 mm</t>
  </si>
  <si>
    <t>Rectangular shape 1500x450 mm</t>
  </si>
  <si>
    <t>Providing and fixing toilet paper holder :</t>
  </si>
  <si>
    <t>C.P. brass</t>
  </si>
  <si>
    <t>Providing and fixing soil, waste and vent pipes :</t>
  </si>
  <si>
    <t>Sand cast iron S&amp;S pipe as per IS: 1729</t>
  </si>
  <si>
    <t>75 mm diameter :</t>
  </si>
  <si>
    <t>Providing and filling the joints with spun yarn, cement slurry and cement mortar 1:2 ( 1 cement : 2 fine sand) in S.C.I./ C.I. Pipes :</t>
  </si>
  <si>
    <t>75 mm dia pipe</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</si>
  <si>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</si>
  <si>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</si>
  <si>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For 75 mm dia pipe</t>
  </si>
  <si>
    <t>Providing and fixing bend of required degree with access door, insertion rubber washer 3 mm thick, bolts and nuts complete.</t>
  </si>
  <si>
    <t>Sand cast iron S&amp;S as per IS - 1729</t>
  </si>
  <si>
    <t>75 mm dia</t>
  </si>
  <si>
    <t>Providing and fixing plain bend of required degree.</t>
  </si>
  <si>
    <t>Sand cast iron S&amp;S as per IS -1729</t>
  </si>
  <si>
    <t>Providing and fixing heel rest sanitary bend</t>
  </si>
  <si>
    <t>Providing and fixing double equal junction of required degree with access door, insertion rubber washer 3 mm thick, bolts and nuts complete :</t>
  </si>
  <si>
    <t>100x100x100x100 mm</t>
  </si>
  <si>
    <t>75x75x75x75 mm</t>
  </si>
  <si>
    <t>Sand cast iron S&amp;S as per IS - 3989</t>
  </si>
  <si>
    <t>Providing and fixing double equal plain junction of required degree.</t>
  </si>
  <si>
    <t>Providing and fixing single equal plain junction of required degree with access door, insertion rubber washer 3 mm thick, bolts and nuts complete.</t>
  </si>
  <si>
    <t>100x100x100 mm</t>
  </si>
  <si>
    <t>Providing and fixing single equal plain junction of required degree :</t>
  </si>
  <si>
    <t>Providing and fixing double unequal junction of required degree with access door, insertion rubber washer 3 mm thick, bolts and nuts complete:</t>
  </si>
  <si>
    <t>100x100x75x75 mm</t>
  </si>
  <si>
    <t>Providing and fixing double unequal plain junction of required degree :</t>
  </si>
  <si>
    <t>Providing and fixing terminal guard :</t>
  </si>
  <si>
    <t>Providing and fixing collar :</t>
  </si>
  <si>
    <t>Providing lead caulked joints to sand cast iron/centrifugally cast (spun) iron pipes and fittings of diameter :</t>
  </si>
  <si>
    <t>Providing and fixing M.S. stays and clamps for sand cast iron/ centrifugally cast (spun) iron pipes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</si>
  <si>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</si>
  <si>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</si>
  <si>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</si>
  <si>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</si>
  <si>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Cutting chases in brick masonry walls for following diameter sand cast iron/centrifugally cast (spun) iron pipes and making good the same with cement concrete 1:3:6 ( 1 cement : 3 coarse sand :6 graded stone aggregate 12.5 mm nominal size), including necessary plaster and pointing in cement mortar 1:4 (1 cement : 4 coarse sand) :</t>
  </si>
  <si>
    <t>Painting C.I. cistern with bitumastic or any other anti-corrosive paint inside and white paint over a coat of zinc chromate yellow primer (of approved quality ) on the outside surface of the cistern, flush pipe, other fittings, etc. complete for new work.</t>
  </si>
  <si>
    <t>Re-painting C.I. cistern with bitumastic or any other anti-corrosive paint inside and white paint on the outside surface of the cistern, flush pipe, other fittings, etc. complete, including polishing of wooden seat and lid and cleaning of W.C. pan with acid wherever necessary.</t>
  </si>
  <si>
    <t>Painting sand cast iron/ centrifugally cast (spun) iron soil, waste vent pipes and fittings with two coats of synthetic enamel paint of any colour such as chocolate grey, or buff etc. over a coat of primer (of approved quality) for new work :</t>
  </si>
  <si>
    <t>75 mm diameter pipe</t>
  </si>
  <si>
    <t>Repainting sand cast iron/ centrifugally cast iron (spun) iron, soil, waste, vent pipes and fittings with one coat of synthetic enamel paint of any colour such as chocolate, grey or buff etc :</t>
  </si>
  <si>
    <t>Providing and fixing PTMT Waste Coupling for wash basin and sink, of approved quality and colour.</t>
  </si>
  <si>
    <t>Waste coupling 31 mm dia of 79 mm length and 62mm breadth weighing not less than 45 gms</t>
  </si>
  <si>
    <t>Providing and fixing PTMT towel ring trapezoidal shape 215 mm long, 200 mm wide with minimum distances of 37 mm from wall face with concealed fittings arrangement of approved quality and colour, weighing not less than 88 gms.</t>
  </si>
  <si>
    <t>Providing and fixing PTMT towel rail complete with brackets fixed to wooden cleats with CP brass screws with concealed fittings arrangement of approved quality and colour.</t>
  </si>
  <si>
    <t>600 mm long towel rail with total length of 645 mm, width 78 mm and effective height of 88 mm, weighing not less than 190 gms.</t>
  </si>
  <si>
    <t>Providing and fixing white vitreous china extended wall mounting water closet of size 780x370x690 mm of approved shape including providing &amp; fixing white vitreous china cistern with dual flush fitting, of flushing capacity 3 litre/ 6 litre (adjustable to 4 litre/ 8 litres), including seat cover, and cistern fittings, nuts, bolts and gasket etc complete.</t>
  </si>
  <si>
    <t>15 mm nominal dia Pipes</t>
  </si>
  <si>
    <t>20 mm nominal dia Pipes</t>
  </si>
  <si>
    <t>25 mm nominal dia Pipes</t>
  </si>
  <si>
    <t>32 mm nominal dia Pipes</t>
  </si>
  <si>
    <t>40 mm nominal dia Pipes</t>
  </si>
  <si>
    <t>Providing and fixing G.I. pipes complete with G.I. fittings and clamps, i/c cutting and making good the walls etc.   Internal work - Exposed on wall</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</si>
  <si>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</si>
  <si>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</si>
  <si>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65 mm dia nominal bore</t>
  </si>
  <si>
    <t>Providing and fixing brass stop cock of approved quality :</t>
  </si>
  <si>
    <t>Providing and fixing ball valve (brass) of approved quality, High or low pressure, with plastic floats complete :</t>
  </si>
  <si>
    <t>Providing and fixing uplasticised PVC connection pipe with brass unions :</t>
  </si>
  <si>
    <t>30 cm length</t>
  </si>
  <si>
    <t>45 cm length</t>
  </si>
  <si>
    <t>Constructing masonry Chamber 60x60x75 cm inside, in brick work in cement mortar 1:4 (1 cement : 4 coarse sand) for sluice valve, with C.I. surface box 100mm top diameter, 160 mm bottom diameter and 180 mm deep ( inside) with chained lid and RCC top slab 1:2:4 mix (1 cement : 2 coarse sand : 4 graded stone aggregate 20mm nominal size ) , i/c necessary excavation, foundation concrete 1:5:10 (1 cement : 5 fine sand : 10 graded stone aggregate 40 mm nominal size) and inside plastering with cement mortar 1:3 (1 cement : 3 coarse sand) 12 mm thick, finished with a floating coat of neat cement complete as per standard design :</t>
  </si>
  <si>
    <t>65 mm diameter pipe</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</si>
  <si>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</si>
  <si>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rectangular high density polyethylene water storage loft tank with cover, conforming to ISI : 12701, colour of opaque white or as approved by Engineer-in-charge. The rate includes making necessary holes for inlet, outlet &amp; over flow pipes. The base support i/c fittings &amp; fixtures for tank shall be paid separately.</t>
  </si>
  <si>
    <t>Providing and fixing C.P. brass bib cock of approved quality conforming to IS:8931 :</t>
  </si>
  <si>
    <t>Providing and fixing C.P. brass long nose bib cock of approved quality conforming to IS standards and weighing not less than 810 gms.</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</si>
  <si>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</si>
  <si>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</si>
  <si>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</si>
  <si>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</si>
  <si>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</si>
  <si>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Providing and fixing PTMT bib cock of approved quality and colour.</t>
  </si>
  <si>
    <t>15mm nominal bore, 86 mm long, weighing not less than 88 gms</t>
  </si>
  <si>
    <t>15 mm nominal bore, 122mm long, weighing not less than 99 gms</t>
  </si>
  <si>
    <t>Providing and fixing PTMT pillar cock of approved quality and colour.</t>
  </si>
  <si>
    <t>15 mm nominal bore, 107 mm long, weighing not less than 110 gms</t>
  </si>
  <si>
    <t>Providing and fixing PTMT grating of approved quality and colour.</t>
  </si>
  <si>
    <t>Circular type</t>
  </si>
  <si>
    <t>100 mm nominal dia</t>
  </si>
  <si>
    <t>Providing and fixing PTMT soap Dish Holder having length of 138mm, breadth 102mm, height of 75mm with concealed fitting arrangements, weighing not less than 106 gms.</t>
  </si>
  <si>
    <t>Providing and fixing unplasticised P.V.C. connection pipe with PTMT Nuts, collar and bush of approved quality and colour.</t>
  </si>
  <si>
    <t>15 mm nominal bore with 30cm length</t>
  </si>
  <si>
    <t>15 mm nominal bore with 45 cm length</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</si>
  <si>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</si>
  <si>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Making chases up to 7.5x7.5 cm in walls including making good and finishing with matching surface after housing G.I. pipe etc.</t>
  </si>
  <si>
    <t>Making hole up to 20x20 cm and embedding pipes up to 150 mm diameter in masonry and filling with cement concrete 1:3:6 (1 cement : 3 coarse sand: 6 graded stone aggregate 20 mm nominal size) including disposal of malba.</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</si>
  <si>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</si>
  <si>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</si>
  <si>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150 x 100 mm size P type</t>
  </si>
  <si>
    <t>Dismantling of old S.W. pipes including breaking of joints and bed concrete stacking of useful materials near the site within 50 m lead and disposal of unserviceable materials into municipal dumps :</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</si>
  <si>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</si>
  <si>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Extra depth for circular type manhole 1.22 m internal dia (at bottom) beyond 1.68 m to 2.29 m :</t>
  </si>
  <si>
    <t>Constructing brick masonry road gully chamber 45x45x77.5 cm with bricks in cement mortar 1:4 (1 cement : 4 coarse sand ) with precast R.C.C. vertical grating complete as per standard design :</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</si>
  <si>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</si>
  <si>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</si>
  <si>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</si>
  <si>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</si>
  <si>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Powder coated aluminium (minimum thickness of powder coating 50 micron)</t>
  </si>
  <si>
    <t>Polyester powder coated aluminium (minimum thickness of polyester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</si>
  <si>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</si>
  <si>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 in-charge.</t>
  </si>
  <si>
    <t>Pre-laminated particle board with decorative lamination on one side and balancing lamination on other side</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</si>
  <si>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</si>
  <si>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</si>
  <si>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</si>
  <si>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With float glass panes of 8 mm thickness (weight not less than 20 kg/sqm)</t>
  </si>
  <si>
    <t>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t>
  </si>
  <si>
    <t>With stainless steel cover plate minimum 1.25 mm thickness</t>
  </si>
  <si>
    <t>With brass cover plate minimum 1.25 mm thickness</t>
  </si>
  <si>
    <t>Providing and fixing powder coated aluminium work (minimum thickness of powder coating 50 micron) consisting of tee/ angle sections, of approved make conforming to IS : 733 in frames of false ceiling including aluminium angle cleats with necessary C.P. brass/ stainless steel sunk screws, aluminium perimeter angles fixed to wall with stainless steel rawl plugs @ 450 mm centre to centre and fixing the frame work to G.I. level adjusting hangers 6 mm dia. with necessary cadmium plated machine screws all complete as per approved architectural drawings and direction of the Engineer-in- charge (level adjusting hangers, ceiling cleats and expansion hold fasteners to be paid for separately).</t>
  </si>
  <si>
    <t>Providing and fixing 6 mm dia. G.I. level adjusting hangers (upto 1200mm length), fixed to roof slabs by means of ceiling cleats made out of G.I. flat 40x3mm size 60 mm long and stainless steel expandable dash fastener of 12.5 mm dia and 50 mm long, complete as per direction of Engineer-in-charge.</t>
  </si>
  <si>
    <t>Providing and fixing machine moulded aluminium covering of approved pattern &amp; design, made out of machine cut aluminium sheet and machine holed for receiving dash fastener, over expansion joints on vertical surfaces/ceiling floors, the fixing on plate in one row on one side of joint only shall be done with stainless steel dash fasteners of 8 mm dia and 75 mm long bolt including providing aluminium washers 2 mm thick &amp; 15 mm dia , at a staggered pitch of 200mm centre to centre including drilling holes in the receiving surface and providing expandable plastic sleeves in holes etc. complete as per direction of Engineer-in-charge.</t>
  </si>
  <si>
    <t>Powder coated aluminium sheet 2.5mm thick (minimum thickness of powder coating 50 micron)</t>
  </si>
  <si>
    <t>Filling the gap in between aluminium frame &amp; adjacent RCC/ Brick/ Stone work by providing weather silicon sealant over backer rod of approved quality as per architectural drawings and direction of Engineer-in-charge complete.</t>
  </si>
  <si>
    <t>Upto 5mm depth and 5 mm width</t>
  </si>
  <si>
    <t>Providing and fixing double glazed hermetically sealed glazing in aluminium windows, ventilators and partition etc. with 6 mm thick clear float glass both side, having 12 mm air gap, including providing EPDM gasket, perforated aluminium spacers, desiccants, sealant (Both primary and secondary sealant) etc. as per specifications, drawings and direction of Engineer-in-charge complete.</t>
  </si>
  <si>
    <t>Providing and fixing stainless steel (SS 304 grade) adjustable friction windows stays of approved quality with necessary stainless steel screws etc. to the side hung windows as per direction of Engineer- in-charge complete.</t>
  </si>
  <si>
    <t>255 X 19 mm</t>
  </si>
  <si>
    <t>355 X 19 mm</t>
  </si>
  <si>
    <t>Providing and fixing aluminium tubular handle bar 32 mm outer dia, 3.0 mm thick &amp; 2100 mm long with SS screws etc .complete as per direction of Engineer-in-Charge.</t>
  </si>
  <si>
    <t>Anodized (AC 15 ) aluminium tubular handle bar</t>
  </si>
  <si>
    <t>Providing and fixing Brass 100mm mortice latch and lock with 6 levers without pair of handles (best make of approved quality) for aluminium doors including necessary cutting and making good etc. complete.</t>
  </si>
  <si>
    <t>Providing and fixing aluminium casement windows fastener of required length for aluminium windows with necessary screws etc. complete.</t>
  </si>
  <si>
    <t>Anodized (AC 15) aluminium</t>
  </si>
  <si>
    <t>Powder coated minimum thickness 50 micron aluminium</t>
  </si>
  <si>
    <t>Providing and fixing aluminium round shape handle of outer dia 100 mm with SS screws etc. complete as per direction of Engineer-in- charge</t>
  </si>
  <si>
    <t>Anodized (AC 15 ) aluminium</t>
  </si>
  <si>
    <t>Polyester powder coated minimum thickness 50 micron aluminium</t>
  </si>
  <si>
    <t>Providing and fixing anodised aluminium grill (anodised transparent or dyed to required shade according to IS: 1868 with minimum anodic coating of grade AC 15) of approved design/pattern, with approved standard section and fixed to the existing window frame with C.P. brass/ stainless steel screws @ 200 mm centre to centre, including cutting the grill to proper opening size for fixing and operation of handles and fixing approved anodised aluminium standard section around the opening, all complete as per requirement and direction of Engineer-in-charge. (Only weight of grill to be measured for payment).</t>
  </si>
  <si>
    <t>Filling the gap in between aluminium/ stone/ wood frame and adjacent RCC/Brick/ Stone/ wood/ Ceramic/ Gypsum work by providing weather/structural non sag elastomeric PU sealant over backer rod of approved quality as per architectural drawings and direction of Engineer-in-charge complete, complying to ASTM C920, DIN 18540- F &amp; ISO 11600</t>
  </si>
  <si>
    <t>Upto 5 mm depth and 5 mm width</t>
  </si>
  <si>
    <t>Upto 10 mm depth and 10 mm width</t>
  </si>
  <si>
    <t>WATER PROOFING</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</si>
  <si>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</si>
  <si>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</si>
  <si>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 in-charge over 20 mm thick layer of cement mortar of mix 1:5 (1 cement :5 coarse sand ) admixed with water proofing compound conforming to IS : 2645 and approved by Engineer- 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 “All above operations to be done in order and as directed and specified by the Engineer-in-Charge :</t>
  </si>
  <si>
    <t>With average thickness of 120 mm and minimum thickness at khurra as 65 mm.</t>
  </si>
  <si>
    <t>Grading roof for water proofing treatment with</t>
  </si>
  <si>
    <t>Cement concrete 1:2:4 (1 cement : 2 coarse sand : 4 graded stone aggregate 20mm nominal size)</t>
  </si>
  <si>
    <t>Cement mortar 1:3 (1 cement : 3 coarse sand)</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</si>
  <si>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</si>
  <si>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STRUCTURAL GLAZING ALUMMINIUM COMPOSITE PANEL</t>
  </si>
  <si>
    <t>Designing, fabricating, testing, protection, installing and fixing in position semi (grid) unitized system of structural glazing (with open joints) for linear as well as curvilinear portions of the building for all heights and all levels, including: (a) Structural analysis &amp; design and preparation of shop drawings for  the specified design loads conforming to IS 875 part III (the system  must passed the proof test at 1.5 times design wind pressure without  any failure), including functional design of the aluminum sections for  fixing glazing panels of various thicknesses, aluminium cleats, sleeves  and splice plates etc. gaskets, screws, toggles, nuts, bolts, clamps  etc., structural and weather silicone sealants, flashings, fire stop  (barrier)- cum-smoke seals, microwave cured EPDM gaskets for water tightness, pressure equalisation &amp; drainage and protection against fire hazard including: (b) Fabricating and supplying serrated M.S. hot dip galvanised / Aluminium alloy of 6005 T5 brackets of required sizes, sections and  profiles etc. to accommodate 3 Dimentional movement for achieving  perfect verticality and fixing structural glazing system rigidly to the  RCC/ masonry/structural steel framework of building structure using  stainless steel anchor fasteners/ bolts, nylon seperator to prevent  bimetallic contacts with nuts and washers etc. of stainless steel  grade 316, of the required capacity and in required numbers. (c) Providing and filling, two part pump filled, structural silicone sealant  and one part weather silicone sealant compatible with the structural  silicone sealant of required bite size in a clean and controlled factory  / work shop environment, including double sided spacer tape, setting  blocks and backer rod, all of approved grade, brand and manufacture,  as per the approved sealant design, within and all around the  perimeter for holding glass. (d) Providing and fixing in position flashings of solid aluminium sheet  1 mm thick and of sizes, shapes and profiles, as required as per the  site conditions, to seal the gap between the building structure and  all its interfaces with curtain glazing to make it watertight. (e) Making provision for drainage of moisture/ water that enters the  curtain glazing system to make it watertight, by incorporating  principles of pressure equalization, providing suitable gutter profiles  at bottom (if required), making necessary holes of required sizes  and of required numbers etc. complete. This item includes cost of all  inputs of designing, labour for fabricating and installation of aluminium  grid, installation of glazed units, T&amp;P, scaffolding and other incidental  charges including wastages etc., enabling temporary structures and services, cranes or cradles etc. as described above and as specified.  The item includes the cost of getting all the structural and functional design including shop drawings checked by a structural designer,  dully approved by Engineer-in-charge. The item also includes the  cost of all mock ups at site, cost of all samples of the individual  components for testing in an approved laboratory, field tests on the  assembled working structural glazing as specified, cleaning and  protection till the handing over of the building for occupation. In the  end, the Contractor shall provide a water tight structural glazing having  all the performance characteristics etc. all complete as required, as per the Architectural drawings, as per item description, as specified,  as per the approved shop drawings and as directed by the Engineer-  in-Charge. Note:- 1. The cost of providing extruded aluminium frames, shadow  boxes, extruded aluminium section capping for fixing in the grooves  of the curtain glazing and vermin proof stainless steel wire mesh  shall be paid for separately under relevant items under this sub-  head. However, for the purpose of payment, only the actual area of  structural glazing (including width of grooves) on the external face  shall be measured in sqm. up to two decimal places. Note:-2. The following performance test are to be conducted on  structural glazing system if area of structural glazing exceeds 2500  Sqm from the certified laboratories accreditated by NABL(National  Accreditation Board for Testing and Calibration Laboratories),  Department of Science &amp; Technologies, India. Cost of testing is  payable separately. The NIT approving authority will decide the  necessity of testing on the basis of cost of the work, cost of the test  and importance of the work. Performance Testing of Structural glazing  system Tests to be conducted in the NABL accredited lab or any other accreditation body which operates in accordance with ISO/ IEC 17011 and accredits labs as per ISO/IEC 17025 1. Performance Laboratory Test for Air Leakage Test (-50pa to - 300pa) &amp; (+50pa to +300pa) as per ASTM E-283-04 testing method  for a range of testing limit 1 to 200 mVhr  2. Static Water Penetration Test. (50pa to 1500pa) as per ASTME-  331-09 testing method for a range up to 2000 ml. 3. Dynamic Water Penetration (50pa to 1500pa) as per AAMA 501.01- 05 testing method for a range upto 2000 ml 4. Structural Performance Deflection and deformation by static air  pressure test (1.5 times design wind pressure without any failure) as  per ASTME-330-10 testing method for a range upto 50 mm 5. Seismic Movement Test (upto 30 mm) as per AAMA 501.4-09  testing method for Qualitative test, Tests to be conducted on site. 6. Onsite Test for Water Leakage for a pressure range 50 kpa to 240  kpa (35psi) upto 2000 ml</t>
  </si>
  <si>
    <t>Design supply &amp; installation of suspended Spider Glazing system designed to withstand the wind pressure as per IS 875 (Part-III). The Suspended System held with Spider Fittings of SS-316 Grade Steel of approved manufacturer with glass panel having 12 mm thick clear toughened glass held together with SS- 316 Grade Stainless steel Spider &amp; bolt assembly with laminated glass fins 21 mm thick. The Glass fins and glass panel assembly shall be connected to Slab/beams by means of SS- 316 Grade stainless steel brackets &amp; Anchor bolts and at the bottom using SS channel of 50x25x2mm using fastener &amp; anchor bolts, non staining weather sealants of approved make, Teflon/ nylon bushes and separators to prevent bi-metallic contacts, all complete to perform as per specification and approved drawings. The complete system to be designed to accommodate thermal expansion &amp; seismic movements etc. The joints between glass panels (6 to 8 mm) and gaps at the perimeter &amp; in U channel of the assembly to be filled with non staining weather sealant, so as to make the entire system fully water proof &amp; dust proof. The rate shall include all design, Engineering and shop drawing including approval from structural designer, labour, T&amp;P, scaffolding, other incidental charges including wastage, enabling temporary services all fitting fixers nut bolts, washer, Buffer plates, fastener, anchors, SS channel laminated glass etc. all complete. For the purpose of payment, actual elevation area of Glazing including thickness of joints and the portion of Glass panel inside the SS channel shall be measured.</t>
  </si>
  <si>
    <t>NEW TECHNOLOGIES AND MATERIALS</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</si>
  <si>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</si>
  <si>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75mm average thickness</t>
  </si>
  <si>
    <t>50mm average thickness</t>
  </si>
  <si>
    <t>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t>
  </si>
  <si>
    <t>Bars upto 12 mm diameter</t>
  </si>
  <si>
    <t>Bars above 12 mm diameter</t>
  </si>
  <si>
    <t>Providing, mixing and applying bonding coat of approved adhesive on chipped portion of RCC as per  specifications and direction of Engineer-In-charge complete in all respect.</t>
  </si>
  <si>
    <t>Epoxy bonding adhesive having coverage 2.20 sqm/kg of approved make</t>
  </si>
  <si>
    <t>Providing, mixing and applying SBR polymer (of approved make @ minimum 2% by wt. of cement used) modified plain/reinforced cement concrete for structural members having  minimum characteristic compressive strength [with ordinary portland cement, coarse sand and graded stone aggregate of 10mm maximum size in proportion as per design criteria] with specified average thickness.</t>
  </si>
  <si>
    <t>50mm thick in Grade M 25 with cement content not less than 330 kg per cum</t>
  </si>
  <si>
    <t>75mm thick in Grade M 25 with cement content not less than 330 kg per cum</t>
  </si>
  <si>
    <t>Providing, erecting, maintaining and removing temporary protective screens made out of specified fabric with all necessary fixing arrangement to ensure that it remains in position for the work duration as required by the Engineer-in-charge.</t>
  </si>
  <si>
    <t>Wooven PVC cloth</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</si>
  <si>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</si>
  <si>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</si>
  <si>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</si>
  <si>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"Cutting rubbing and polishing of old mosaic flooring of dado for rubbing and removal of rubbish i/c one coat of cement slurry for final rubbing and polishing.</t>
  </si>
  <si>
    <t>"Providing and fixing C.P flange for C.P bib cock/C.P angle stop cock.</t>
  </si>
  <si>
    <t>"Providing and fixing C.P Brass shower rose 15 mm or 20 mm inlet with shower arm (a) 75 mm dia fancy type.</t>
  </si>
  <si>
    <t>"Providing and fixing white vitreous china oval type wash basin of size 550 x 480 with 15mm C.P brass pillar tap, 32mm C.P brass waste of standard pattern.</t>
  </si>
  <si>
    <t xml:space="preserve">Providing and fixing 15 mm nominal bore C.P. swan neck pillar cock of L&amp;K or approved equivalent make.
</t>
  </si>
  <si>
    <t xml:space="preserve">"Providing &amp; Fixing Glass body  liquid soap dispenser, Make : Jaquar cat no. ACN-CHR-1135N or approved equivalent make  etc. with simple push lever fitted with liquid soap (one time) including  cutting and making good the walls, wherever required.
"    
</t>
  </si>
  <si>
    <t>Providing and Fixing white vitreous china flat back half stall urinal of size 580x 380 x 350 mm  with fittings standard size, C.P. Brass domical waste 32 mm , C.P. Brass  spreders 15 mm , C.P. Connection pipe with Brass union &amp; clamp and C.P Brass Push Cock 15 mm  including cutting &amp; making good the wall.</t>
  </si>
  <si>
    <t xml:space="preserve">Providing and fixing vertical venition blinds vista make dust  guard (classic/select)or equivalent.
100 mm wide on windows.
</t>
  </si>
  <si>
    <t xml:space="preserve">"Providing and laying in position cement concrete of specified grade excluding the cost of centering and shuttering - All work up to plinth level. 
1:5:10 (1 cement : 5 fine sand : 10 graded Brick aggregate 40 mm nominal size).    
"
</t>
  </si>
  <si>
    <t xml:space="preserve">"Providing and laying in position cement concrete of specified grade excluding the cost of centering and shuttering - All work up to plinth level :
with Old available  Brick Aggregate 1:5:10 (1 cement : 5 fine sand : 10 graded Brick aggregate 40 mm nominal size).    
"
</t>
  </si>
  <si>
    <t xml:space="preserve">P/F Homogeneous polyvinyl cloride sheet 1.5 mm thick in flooring and skirting approved pattern on a smooth and damp proof base using rubber base adhesive of approved quility and manufacturer like Dunlop S758, Fevicol SR 998 or equivalent including rolling with light wooden roller weight about 5 kg. All complete as directed by Engineer-in-charge in approved colour &amp; shade.    
</t>
  </si>
  <si>
    <t xml:space="preserve">Providing and fixing CP health faucet Corsa brand or Equivalent (hand shower) for European type WC/ IWC of standard make fixed on existing angle valve etc. Complete.
</t>
  </si>
  <si>
    <t xml:space="preserve">Providing and fixing of S.S (steel grade 304) sliding door bolt satin S.S. finish of kich make or approved equivalent including the cost of screws and other incidental charges as per the approved sample complete. 250x16mm.
</t>
  </si>
  <si>
    <t xml:space="preserve"> Providing and fixing  Stailess steel grade 316 Door stopper of Kich make or approved equivalent, including the cost of screw and other incidental charges complete.     
</t>
  </si>
  <si>
    <t xml:space="preserve"> Providing and fixing  Stailess steel grade 316 Door Lock of Kich make or approved equivalent, including the cost of screw and other incidental charges complete. </t>
  </si>
  <si>
    <t xml:space="preserve">Providing and fixing  Stailess steel Tower bolt of Kich/ Golden make or equivalent, including the cost of screws etc. complete all as per direction of Engineer-in-charge. 250x10 mm.
"
</t>
  </si>
  <si>
    <t xml:space="preserve">P/F on wall face un plasticized PVC pipe incl. Jointing with seal ring single socketed pipe 160mm dia.
</t>
  </si>
  <si>
    <t xml:space="preserve">P/F on wall face un plasticized PVC molded fittings for un plasticized PVC pipe incl. Jointing with seal ring.
Bend 160mm dia.
</t>
  </si>
  <si>
    <t xml:space="preserve">Providing and fixing Sun control  coloured  solar film of GARWARE make on glass panes etc. Complete.
</t>
  </si>
  <si>
    <t xml:space="preserve">P/F plastic body PVC finish fully automatic """"NO TOUCH""""hand drier suitable to operate on 220 volts, single phase 50 Hz A.C power supply and directly plugged to power point size of 240mm * 235 mm 195mm, heater wattage  1800 wtih heater wattage 1800 with fixing on wall complete.     
</t>
  </si>
  <si>
    <t xml:space="preserve">Replacement of Solerroid valve for uninal / wash basin auto flush includiing removal of old solenoid valve and servicing etc complete.
</t>
  </si>
  <si>
    <t xml:space="preserve">Repalcement of battery box of Sensor of Urinal/Washbasin Flush for auto flushing system.
</t>
  </si>
  <si>
    <t xml:space="preserve">Replacement of wall concealed Metropole WC flush valve (push type) in existing connection point complete.
</t>
  </si>
  <si>
    <t xml:space="preserve">Providing and fixing CP. Brass Threeway Swanneck Piller Cock of standerd make (L &amp; K or equivalent make) complete.
</t>
  </si>
  <si>
    <t xml:space="preserve">Providing and fixing CP Nozzle cock 15 mm dia of approved make.
</t>
  </si>
  <si>
    <t xml:space="preserve">Replacement of urinal flush valve by providing and fixing CP push valve in existing connection point with required finishing etc, complete.
</t>
  </si>
  <si>
    <t xml:space="preserve">Providing and Fixing C.P. waste 32mm dia for Basin/ Sink.
</t>
  </si>
  <si>
    <t xml:space="preserve">Removal of old PVC floor and proper scrapping, cleaning etc to prepare surface for reflooring as per direction incharge.
</t>
  </si>
  <si>
    <t xml:space="preserve">Replacement of battery and servicing of sensor of wash basin flush for battery operated auto flushing system (6volt battery).
</t>
  </si>
  <si>
    <t>Providing and fixing aluminium door seal 3 feet long with screw etc.</t>
  </si>
  <si>
    <t>Repairing of Aluminium glass door with taking out, make alignment and setting of pivot / hinges etc complete.</t>
  </si>
  <si>
    <t xml:space="preserve">Providing and fixing 3 mm thick transparent Acrylic sheet , with suitable screws for Acrylic sheet in ceiling , walls etc. complete (frame work to be paid separately) 3 mm thick transparent Acrylic sheet      </t>
  </si>
  <si>
    <t xml:space="preserve">Replacement of Sensor circuit with plate for battery operated  auto flush valve for uninal / wash basin.       </t>
  </si>
  <si>
    <t xml:space="preserve">Replacement of battery and servicing of batterry box for sensor of wash basin flush / urinal flush for battery operated auto flushing system (battery 4*1.5 v)
      </t>
  </si>
  <si>
    <t xml:space="preserve"> Servicing and repairing of sensor for urinal flushing system  / wash basin tap for battery operated auto flushing system.  
      </t>
  </si>
  <si>
    <t xml:space="preserve"> Servicing and repairing of Solenoid valve for urinal flushing system  /wash basin tap for battery operated auto flushing system . 
      </t>
  </si>
  <si>
    <t xml:space="preserve"> Servicing and repairing of PVC finish fully automatic """"NO TOUCH""""hand drier.   
      </t>
  </si>
  <si>
    <t xml:space="preserve">Replacement of Automatic urinal flushing  system with Solerroid valve, senser plate etc. all complete  for battery operated valve.       </t>
  </si>
  <si>
    <t xml:space="preserve">Replacement of Automatic No touch sensered water tap for wash basin  with Solerroid valve, senser eye etc. all complete  for battery operated tap.       </t>
  </si>
  <si>
    <t xml:space="preserve">P/F homogeneous polyvinyl chloride sheet 2.00 mm thick in flooring and skirting in approved pattern on a smooth and damp proof base using rubber base adhesive of approved quality and manufacturer  like Dunlop S-758 , Fevicol SR 998 or equivalent including rolling with light wooden roller weight about 5 kg. All complete as directed by Engineer -in -charge in approved color &amp; shade.       </t>
  </si>
  <si>
    <t>Brick work with available common burnt clay F.P.S. (non modular) bricks of class designation 7.5 in foundation and plinth in: Cement mortar 1:6 (1 cement: 6 coarse sand)</t>
  </si>
  <si>
    <t>Providing and fixing 8 mm thick toughened glass of approved make &amp; quality in PVC door/windows i/c carriage etc. complete as per direction of Engineer-in-charge.</t>
  </si>
  <si>
    <t>Providing and fixing on wall face unplasticized Rigid PVC rain water pipes conforming to IS: 13592 Type A, including jointing with seal ring conforming to IS : 5382, leaving 10 mm gap for thermal expansion, (i) Single socketed pipes. 160 mm diameter</t>
  </si>
  <si>
    <t>Providing and fixing on wall face unplasticized - PVC moulded fittings/ accessories for unplasticized Rigid PVC rain water pipes conforming to IS: 13592 Type A, including jointing with seal ring conforming to IS : 5382, leaving 10 mm gap for thermal expansion. Single Tee without door 160x160x160 mm</t>
  </si>
  <si>
    <t>Providing and fixing on wall face unplasticized - PVC moulded fittings/ accessories for unplasticized Rigid PVC rain water pipes conforming to IS: 13592 Type A, including jointing with seal ring conforming to IS : 5382, leaving 10 mm gap for thermal expansion. Shoe (Plain) 160 mm Shoe</t>
  </si>
  <si>
    <t>Providing and fixing unplasticized -PVC pipe clips of approved design to unplasticized - PVC rainwater pipes by means pvc plugs, screwed with M.S. screws of required length, including drilling the wall etc. complete.</t>
  </si>
  <si>
    <t>Providing and fixing Sun control 100% blackout coloured solar film of GARWARE or approved equivalent make &amp; quality complete as per direction of Engineer-in-charge.</t>
  </si>
  <si>
    <t xml:space="preserve">Repairing of wall cracks with premixed ultra-high strength non-shrink cementitious CICO grout - V1/100 mixed with Smartcare repairmax 200 of asian paints in required proportion as per manufacturer specifications i/c making the crack/surface suitable for repairing with required T&amp;P etc. complete in all respect as per the direction of Engineer -in- Charge.   </t>
  </si>
  <si>
    <t>Providing &amp; fixing Armstrong channelled woodwork G14/G28 perforated panels of width 128 mm, thickness of 15mm and length 2440 mm made of a high-density particle board substrate with a laminated facing as per manufacturer's available shade option &amp; finish with a melamine balancing layer on the reverse side. The board shall have a special perforation pattern where the visible surface has a (Helmholtz fluted perforation of 2mm width and 14mm of visible panel. The back if the perforated panel shall have a sound absorbing nonwoven acoustic fleece. The panel shall be mounted on a special aluminium spine using clip and requisite arrangement as per manufacturer's specification and as per directions of the Engineer-in-charge complete.</t>
  </si>
  <si>
    <t>Providing and Fixing  EPDM/ neoprene rubber gasket approved equivalent make &amp; quality in existing window glasses i/c removing the glass from the window and refixing the same with gasket etc. complete in all respect as per direction of Engineer- In-charge.</t>
  </si>
  <si>
    <t>Providing and Fixing roller blinds Serene of VISTA or approved equivalent make &amp; quality complete as per direction of Engineer- In-charge.</t>
  </si>
  <si>
    <t>Providing and Fixing vertical venetian  blinds VISTA make dustgaurd (classic/select) or approved equivalent make &amp; quality complete as per direction of Engineer- In-charge.</t>
  </si>
  <si>
    <t xml:space="preserve">Fixing of available aluminium partition, door/ window/vetilator including necessary filling up the gaps at junctions,  C.P. brass / stainless steel screws, all complete as per directions of Engineer-in-charge. </t>
  </si>
  <si>
    <t xml:space="preserve">Providing kota stone strips of 50-100 mm width on the existing kota stone window sill with necessary adhesive  i/c cutting the stone in required shape &amp; size, sealing the joints with silicone sealent  etc. complete  .  </t>
  </si>
  <si>
    <t>Providing and fixing double action hydraulic floor spring of approved brand and manufacture conforming to IS: 6315, having brand logo embossed on the body / plate with double spring mechanism for frameless glass door make of Dorma modle no. BTS65 Floor spring.</t>
  </si>
  <si>
    <t>item no.527</t>
  </si>
  <si>
    <t>item no.528</t>
  </si>
  <si>
    <t>item no.529</t>
  </si>
  <si>
    <t>item no.530</t>
  </si>
  <si>
    <t>item no.531</t>
  </si>
  <si>
    <t>item no.532</t>
  </si>
  <si>
    <t>item no.533</t>
  </si>
  <si>
    <t>item no.534</t>
  </si>
  <si>
    <t>item no.535</t>
  </si>
  <si>
    <t>item no.536</t>
  </si>
  <si>
    <t>item no.537</t>
  </si>
  <si>
    <t>item no.538</t>
  </si>
  <si>
    <t>item no.539</t>
  </si>
  <si>
    <t>item no.540</t>
  </si>
  <si>
    <t>item no.541</t>
  </si>
  <si>
    <t>item no.542</t>
  </si>
  <si>
    <t>item no.543</t>
  </si>
  <si>
    <t>item no.544</t>
  </si>
  <si>
    <t>item no.545</t>
  </si>
  <si>
    <t>item no.546</t>
  </si>
  <si>
    <t>item no.547</t>
  </si>
  <si>
    <t>item no.548</t>
  </si>
  <si>
    <t>item no.549</t>
  </si>
  <si>
    <t>item no.550</t>
  </si>
  <si>
    <t>item no.551</t>
  </si>
  <si>
    <t>item no.552</t>
  </si>
  <si>
    <t>item no.553</t>
  </si>
  <si>
    <t>item no.554</t>
  </si>
  <si>
    <t>item no.555</t>
  </si>
  <si>
    <t>item no.556</t>
  </si>
  <si>
    <t>item no.557</t>
  </si>
  <si>
    <t>item no.558</t>
  </si>
  <si>
    <t>item no.559</t>
  </si>
  <si>
    <t>item no.560</t>
  </si>
  <si>
    <t>item no.561</t>
  </si>
  <si>
    <t>item no.562</t>
  </si>
  <si>
    <t>item no.563</t>
  </si>
  <si>
    <t>item no.564</t>
  </si>
  <si>
    <t>item no.565</t>
  </si>
  <si>
    <t>item no.566</t>
  </si>
  <si>
    <t>item no.567</t>
  </si>
  <si>
    <t>item no.568</t>
  </si>
  <si>
    <t>item no.569</t>
  </si>
  <si>
    <t>item no.570</t>
  </si>
  <si>
    <t>item no.571</t>
  </si>
  <si>
    <t>item no.572</t>
  </si>
  <si>
    <t>item no.573</t>
  </si>
  <si>
    <t>item no.574</t>
  </si>
  <si>
    <t>item no.575</t>
  </si>
  <si>
    <t>item no.576</t>
  </si>
  <si>
    <t>item no.577</t>
  </si>
  <si>
    <t>item no.578</t>
  </si>
  <si>
    <t>item no.579</t>
  </si>
  <si>
    <t>item no.580</t>
  </si>
  <si>
    <t>item no.581</t>
  </si>
  <si>
    <t>item no.582</t>
  </si>
  <si>
    <t>item no.583</t>
  </si>
  <si>
    <t>item no.584</t>
  </si>
  <si>
    <t>item no.585</t>
  </si>
  <si>
    <t>item no.586</t>
  </si>
  <si>
    <t>item no.587</t>
  </si>
  <si>
    <t>item no.588</t>
  </si>
  <si>
    <t>item no.589</t>
  </si>
  <si>
    <t>item no.590</t>
  </si>
  <si>
    <t>item no.591</t>
  </si>
  <si>
    <t>item no.592</t>
  </si>
  <si>
    <t>item no.593</t>
  </si>
  <si>
    <t>item no.594</t>
  </si>
  <si>
    <t>item no.595</t>
  </si>
  <si>
    <t>item no.596</t>
  </si>
  <si>
    <t>item no.597</t>
  </si>
  <si>
    <t>item no.598</t>
  </si>
  <si>
    <t>item no.599</t>
  </si>
  <si>
    <t>item no.600</t>
  </si>
  <si>
    <t>item no.601</t>
  </si>
  <si>
    <t>item no.602</t>
  </si>
  <si>
    <t>item no.603</t>
  </si>
  <si>
    <t>item no.604</t>
  </si>
  <si>
    <t>item no.605</t>
  </si>
  <si>
    <t>item no.606</t>
  </si>
  <si>
    <t>item no.607</t>
  </si>
  <si>
    <t>item no.608</t>
  </si>
  <si>
    <t>item no.609</t>
  </si>
  <si>
    <t>item no.610</t>
  </si>
  <si>
    <t>item no.611</t>
  </si>
  <si>
    <t>item no.612</t>
  </si>
  <si>
    <t>item no.613</t>
  </si>
  <si>
    <t>item no.614</t>
  </si>
  <si>
    <t>item no.615</t>
  </si>
  <si>
    <t>item no.616</t>
  </si>
  <si>
    <t>item no.617</t>
  </si>
  <si>
    <t>item no.618</t>
  </si>
  <si>
    <t>item no.619</t>
  </si>
  <si>
    <t>item no.620</t>
  </si>
  <si>
    <t>item no.621</t>
  </si>
  <si>
    <t>item no.622</t>
  </si>
  <si>
    <t>item no.623</t>
  </si>
  <si>
    <t>item no.624</t>
  </si>
  <si>
    <t>item no.625</t>
  </si>
  <si>
    <t>item no.626</t>
  </si>
  <si>
    <t>item no.627</t>
  </si>
  <si>
    <t>item no.628</t>
  </si>
  <si>
    <t>item no.629</t>
  </si>
  <si>
    <t>item no.630</t>
  </si>
  <si>
    <t>item no.631</t>
  </si>
  <si>
    <t>item no.632</t>
  </si>
  <si>
    <t>item no.633</t>
  </si>
  <si>
    <t>item no.634</t>
  </si>
  <si>
    <t>item no.635</t>
  </si>
  <si>
    <t>item no.636</t>
  </si>
  <si>
    <t>item no.637</t>
  </si>
  <si>
    <t>item no.638</t>
  </si>
  <si>
    <t>item no.639</t>
  </si>
  <si>
    <t>item no.640</t>
  </si>
  <si>
    <t>item no.641</t>
  </si>
  <si>
    <t>item no.642</t>
  </si>
  <si>
    <t>item no.643</t>
  </si>
  <si>
    <t>item no.644</t>
  </si>
  <si>
    <t>item no.645</t>
  </si>
  <si>
    <t>item no.646</t>
  </si>
  <si>
    <t>item no.647</t>
  </si>
  <si>
    <t>item no.648</t>
  </si>
  <si>
    <t>item no.649</t>
  </si>
  <si>
    <t>item no.650</t>
  </si>
  <si>
    <t>item no.651</t>
  </si>
  <si>
    <t>item no.652</t>
  </si>
  <si>
    <t>item no.653</t>
  </si>
  <si>
    <t>item no.654</t>
  </si>
  <si>
    <t>item no.655</t>
  </si>
  <si>
    <t>item no.656</t>
  </si>
  <si>
    <t>item no.657</t>
  </si>
  <si>
    <t>item no.658</t>
  </si>
  <si>
    <t>item no.659</t>
  </si>
  <si>
    <t>item no.660</t>
  </si>
  <si>
    <t>item no.661</t>
  </si>
  <si>
    <t>item no.662</t>
  </si>
  <si>
    <t>item no.663</t>
  </si>
  <si>
    <t>item no.664</t>
  </si>
  <si>
    <t>item no.665</t>
  </si>
  <si>
    <t>item no.666</t>
  </si>
  <si>
    <t>item no.667</t>
  </si>
  <si>
    <t>item no.668</t>
  </si>
  <si>
    <t>item no.669</t>
  </si>
  <si>
    <t>item no.670</t>
  </si>
  <si>
    <t>item no.671</t>
  </si>
  <si>
    <t>item no.672</t>
  </si>
  <si>
    <t>item no.673</t>
  </si>
  <si>
    <t>item no.674</t>
  </si>
  <si>
    <t>item no.675</t>
  </si>
  <si>
    <t>item no.676</t>
  </si>
  <si>
    <t>item no.677</t>
  </si>
  <si>
    <t>item no.678</t>
  </si>
  <si>
    <t>item no.679</t>
  </si>
  <si>
    <t>item no.680</t>
  </si>
  <si>
    <t>item no.681</t>
  </si>
  <si>
    <t>item no.682</t>
  </si>
  <si>
    <t>item no.683</t>
  </si>
  <si>
    <t>item no.684</t>
  </si>
  <si>
    <t>item no.685</t>
  </si>
  <si>
    <t>item no.686</t>
  </si>
  <si>
    <t>item no.687</t>
  </si>
  <si>
    <t>item no.688</t>
  </si>
  <si>
    <t>item no.689</t>
  </si>
  <si>
    <t>item no.690</t>
  </si>
  <si>
    <t>item no.691</t>
  </si>
  <si>
    <t>item no.692</t>
  </si>
  <si>
    <t>item no.693</t>
  </si>
  <si>
    <t>item no.694</t>
  </si>
  <si>
    <t>item no.695</t>
  </si>
  <si>
    <t>item no.696</t>
  </si>
  <si>
    <t>item no.697</t>
  </si>
  <si>
    <t>item no.698</t>
  </si>
  <si>
    <t>item no.699</t>
  </si>
  <si>
    <t>item no.700</t>
  </si>
  <si>
    <t>item no.701</t>
  </si>
  <si>
    <t>item no.702</t>
  </si>
  <si>
    <t>item no.703</t>
  </si>
  <si>
    <t>item no.704</t>
  </si>
  <si>
    <t>item no.705</t>
  </si>
  <si>
    <t>item no.706</t>
  </si>
  <si>
    <t>item no.707</t>
  </si>
  <si>
    <t>item no.708</t>
  </si>
  <si>
    <t>item no.709</t>
  </si>
  <si>
    <t>item no.710</t>
  </si>
  <si>
    <t>item no.711</t>
  </si>
  <si>
    <t>item no.712</t>
  </si>
  <si>
    <t>item no.713</t>
  </si>
  <si>
    <t>item no.714</t>
  </si>
  <si>
    <t>item no.715</t>
  </si>
  <si>
    <t>item no.716</t>
  </si>
  <si>
    <t>item no.717</t>
  </si>
  <si>
    <t>item no.718</t>
  </si>
  <si>
    <t>item no.719</t>
  </si>
  <si>
    <t>item no.720</t>
  </si>
  <si>
    <t>item no.721</t>
  </si>
  <si>
    <t>item no.722</t>
  </si>
  <si>
    <t>item no.723</t>
  </si>
  <si>
    <t>item no.724</t>
  </si>
  <si>
    <t>item no.725</t>
  </si>
  <si>
    <t>item no.726</t>
  </si>
  <si>
    <t>item no.727</t>
  </si>
  <si>
    <t>item no.728</t>
  </si>
  <si>
    <t>item no.729</t>
  </si>
  <si>
    <t>item no.730</t>
  </si>
  <si>
    <t>item no.731</t>
  </si>
  <si>
    <t>item no.732</t>
  </si>
  <si>
    <t>item no.733</t>
  </si>
  <si>
    <t>item no.734</t>
  </si>
  <si>
    <t>item no.735</t>
  </si>
  <si>
    <t>item no.736</t>
  </si>
  <si>
    <t>item no.737</t>
  </si>
  <si>
    <t>item no.738</t>
  </si>
  <si>
    <t>item no.739</t>
  </si>
  <si>
    <t>item no.740</t>
  </si>
  <si>
    <t>item no.741</t>
  </si>
  <si>
    <t>item no.742</t>
  </si>
  <si>
    <t>item no.743</t>
  </si>
  <si>
    <t>item no.744</t>
  </si>
  <si>
    <t>item no.745</t>
  </si>
  <si>
    <t>item no.746</t>
  </si>
  <si>
    <t>item no.747</t>
  </si>
  <si>
    <t>item no.748</t>
  </si>
  <si>
    <t>item no.749</t>
  </si>
  <si>
    <t>item no.750</t>
  </si>
  <si>
    <t>item no.751</t>
  </si>
  <si>
    <t>item no.752</t>
  </si>
  <si>
    <t>item no.753</t>
  </si>
  <si>
    <t>item no.754</t>
  </si>
  <si>
    <t>item no.755</t>
  </si>
  <si>
    <t>item no.756</t>
  </si>
  <si>
    <t>item no.757</t>
  </si>
  <si>
    <t>item no.758</t>
  </si>
  <si>
    <t>item no.759</t>
  </si>
  <si>
    <t>item no.760</t>
  </si>
  <si>
    <t>item no.761</t>
  </si>
  <si>
    <t>item no.762</t>
  </si>
  <si>
    <t>item no.763</t>
  </si>
  <si>
    <t>item no.764</t>
  </si>
  <si>
    <t>item no.765</t>
  </si>
  <si>
    <t>item no.766</t>
  </si>
  <si>
    <t>item no.767</t>
  </si>
  <si>
    <t>item no.768</t>
  </si>
  <si>
    <t>item no.769</t>
  </si>
  <si>
    <t>item no.770</t>
  </si>
  <si>
    <t>item no.771</t>
  </si>
  <si>
    <t>item no.772</t>
  </si>
  <si>
    <t>item no.773</t>
  </si>
  <si>
    <t>item no.774</t>
  </si>
  <si>
    <t>item no.775</t>
  </si>
  <si>
    <t>item no.776</t>
  </si>
  <si>
    <t>item no.777</t>
  </si>
  <si>
    <t>item no.778</t>
  </si>
  <si>
    <t>item no.779</t>
  </si>
  <si>
    <t>item no.780</t>
  </si>
  <si>
    <t>item no.781</t>
  </si>
  <si>
    <t>item no.782</t>
  </si>
  <si>
    <t>item no.783</t>
  </si>
  <si>
    <t>item no.784</t>
  </si>
  <si>
    <t>item no.785</t>
  </si>
  <si>
    <t>item no.786</t>
  </si>
  <si>
    <t>item no.787</t>
  </si>
  <si>
    <t>item no.788</t>
  </si>
  <si>
    <t>item no.789</t>
  </si>
  <si>
    <t>item no.790</t>
  </si>
  <si>
    <t>item no.791</t>
  </si>
  <si>
    <t>item no.792</t>
  </si>
  <si>
    <t>item no.793</t>
  </si>
  <si>
    <t>item no.794</t>
  </si>
  <si>
    <t>item no.795</t>
  </si>
  <si>
    <t>item no.796</t>
  </si>
  <si>
    <t>item no.797</t>
  </si>
  <si>
    <t>item no.798</t>
  </si>
  <si>
    <t>item no.799</t>
  </si>
  <si>
    <t>item no.800</t>
  </si>
  <si>
    <t>item no.801</t>
  </si>
  <si>
    <t>item no.802</t>
  </si>
  <si>
    <t>item no.803</t>
  </si>
  <si>
    <t>item no.804</t>
  </si>
  <si>
    <t>item no.805</t>
  </si>
  <si>
    <t>item no.806</t>
  </si>
  <si>
    <t>item no.807</t>
  </si>
  <si>
    <t>item no.808</t>
  </si>
  <si>
    <t>item no.809</t>
  </si>
  <si>
    <t>item no.810</t>
  </si>
  <si>
    <t>item no.811</t>
  </si>
  <si>
    <t>item no.812</t>
  </si>
  <si>
    <t>item no.813</t>
  </si>
  <si>
    <t>item no.814</t>
  </si>
  <si>
    <t>item no.815</t>
  </si>
  <si>
    <t>item no.816</t>
  </si>
  <si>
    <t>item no.817</t>
  </si>
  <si>
    <t>item no.818</t>
  </si>
  <si>
    <t>item no.819</t>
  </si>
  <si>
    <t>item no.820</t>
  </si>
  <si>
    <t>item no.821</t>
  </si>
  <si>
    <t>item no.822</t>
  </si>
  <si>
    <t>item no.823</t>
  </si>
  <si>
    <t>item no.824</t>
  </si>
  <si>
    <t>item no.825</t>
  </si>
  <si>
    <t>item no.826</t>
  </si>
  <si>
    <t>item no.827</t>
  </si>
  <si>
    <t>item no.828</t>
  </si>
  <si>
    <t>item no.829</t>
  </si>
  <si>
    <t>item no.830</t>
  </si>
  <si>
    <t>item no.831</t>
  </si>
  <si>
    <t>item no.832</t>
  </si>
  <si>
    <t>item no.833</t>
  </si>
  <si>
    <t>item no.834</t>
  </si>
  <si>
    <t>item no.835</t>
  </si>
  <si>
    <t>item no.836</t>
  </si>
  <si>
    <t>item no.837</t>
  </si>
  <si>
    <t>item no.838</t>
  </si>
  <si>
    <t>item no.839</t>
  </si>
  <si>
    <t>item no.840</t>
  </si>
  <si>
    <t>item no.841</t>
  </si>
  <si>
    <t>item no.842</t>
  </si>
  <si>
    <t>item no.843</t>
  </si>
  <si>
    <t>item no.844</t>
  </si>
  <si>
    <t>item no.845</t>
  </si>
  <si>
    <t>item no.846</t>
  </si>
  <si>
    <t>item no.847</t>
  </si>
  <si>
    <t>item no.848</t>
  </si>
  <si>
    <t>item no.849</t>
  </si>
  <si>
    <t>item no.850</t>
  </si>
  <si>
    <t>item no.851</t>
  </si>
  <si>
    <t>item no.852</t>
  </si>
  <si>
    <t>item no.853</t>
  </si>
  <si>
    <t>item no.854</t>
  </si>
  <si>
    <t>item no.855</t>
  </si>
  <si>
    <t>item no.856</t>
  </si>
  <si>
    <t>item no.857</t>
  </si>
  <si>
    <t>item no.858</t>
  </si>
  <si>
    <t>item no.859</t>
  </si>
  <si>
    <t>item no.860</t>
  </si>
  <si>
    <t>item no.861</t>
  </si>
  <si>
    <t>item no.862</t>
  </si>
  <si>
    <t>item no.863</t>
  </si>
  <si>
    <t>item no.864</t>
  </si>
  <si>
    <t>item no.865</t>
  </si>
  <si>
    <t>item no.866</t>
  </si>
  <si>
    <t>item no.867</t>
  </si>
  <si>
    <t>item no.868</t>
  </si>
  <si>
    <t>item no.869</t>
  </si>
  <si>
    <t>item no.870</t>
  </si>
  <si>
    <t>item no.871</t>
  </si>
  <si>
    <t>item no.872</t>
  </si>
  <si>
    <t>item no.873</t>
  </si>
  <si>
    <t>item no.874</t>
  </si>
  <si>
    <t>item no.875</t>
  </si>
  <si>
    <t>item no.876</t>
  </si>
  <si>
    <t>item no.877</t>
  </si>
  <si>
    <t>item no.878</t>
  </si>
  <si>
    <t>item no.879</t>
  </si>
  <si>
    <t>item no.880</t>
  </si>
  <si>
    <t>item no.881</t>
  </si>
  <si>
    <t>item no.882</t>
  </si>
  <si>
    <t>item no.883</t>
  </si>
  <si>
    <t>item no.884</t>
  </si>
  <si>
    <t>item no.885</t>
  </si>
  <si>
    <t>item no.886</t>
  </si>
  <si>
    <t>item no.887</t>
  </si>
  <si>
    <t>item no.888</t>
  </si>
  <si>
    <t>item no.889</t>
  </si>
  <si>
    <t>item no.890</t>
  </si>
  <si>
    <t>item no.891</t>
  </si>
  <si>
    <t>item no.892</t>
  </si>
  <si>
    <t>item no.893</t>
  </si>
  <si>
    <t>item no.894</t>
  </si>
  <si>
    <t>item no.895</t>
  </si>
  <si>
    <t>item no.896</t>
  </si>
  <si>
    <t>item no.897</t>
  </si>
  <si>
    <t>item no.898</t>
  </si>
  <si>
    <t>item no.899</t>
  </si>
  <si>
    <t>item no.900</t>
  </si>
  <si>
    <t>item no.901</t>
  </si>
  <si>
    <t>item no.902</t>
  </si>
  <si>
    <t>item no.903</t>
  </si>
  <si>
    <t>item no.904</t>
  </si>
  <si>
    <t>item no.905</t>
  </si>
  <si>
    <t>item no.906</t>
  </si>
  <si>
    <t>item no.907</t>
  </si>
  <si>
    <t>item no.908</t>
  </si>
  <si>
    <t>item no.909</t>
  </si>
  <si>
    <t>item no.910</t>
  </si>
  <si>
    <t>item no.911</t>
  </si>
  <si>
    <t>item no.912</t>
  </si>
  <si>
    <t>item no.913</t>
  </si>
  <si>
    <t>item no.914</t>
  </si>
  <si>
    <t>item no.915</t>
  </si>
  <si>
    <t>item no.916</t>
  </si>
  <si>
    <t>item no.917</t>
  </si>
  <si>
    <t>item no.918</t>
  </si>
  <si>
    <t>item no.919</t>
  </si>
  <si>
    <t>item no.920</t>
  </si>
  <si>
    <t>item no.921</t>
  </si>
  <si>
    <t>item no.922</t>
  </si>
  <si>
    <t>item no.923</t>
  </si>
  <si>
    <t>item no.924</t>
  </si>
  <si>
    <t>item no.925</t>
  </si>
  <si>
    <t>item no.926</t>
  </si>
  <si>
    <t>item no.927</t>
  </si>
  <si>
    <t>item no.928</t>
  </si>
  <si>
    <t>item no.929</t>
  </si>
  <si>
    <t>item no.930</t>
  </si>
  <si>
    <t>item no.931</t>
  </si>
  <si>
    <t>item no.932</t>
  </si>
  <si>
    <t>item no.933</t>
  </si>
  <si>
    <t>item no.934</t>
  </si>
  <si>
    <t>item no.935</t>
  </si>
  <si>
    <t>item no.936</t>
  </si>
  <si>
    <t>item no.937</t>
  </si>
  <si>
    <t>item no.938</t>
  </si>
  <si>
    <t>item no.939</t>
  </si>
  <si>
    <t>item no.940</t>
  </si>
  <si>
    <t>item no.941</t>
  </si>
  <si>
    <t>item no.942</t>
  </si>
  <si>
    <t>item no.943</t>
  </si>
  <si>
    <t>item no.944</t>
  </si>
  <si>
    <t>item no.945</t>
  </si>
  <si>
    <t>item no.946</t>
  </si>
  <si>
    <t>item no.947</t>
  </si>
  <si>
    <t>item no.948</t>
  </si>
  <si>
    <t>item no.949</t>
  </si>
  <si>
    <t>item no.950</t>
  </si>
  <si>
    <t>item no.951</t>
  </si>
  <si>
    <t>item no.952</t>
  </si>
  <si>
    <t>item no.953</t>
  </si>
  <si>
    <t>item no.954</t>
  </si>
  <si>
    <t>item no.955</t>
  </si>
  <si>
    <t>item no.956</t>
  </si>
  <si>
    <t>item no.957</t>
  </si>
  <si>
    <t>item no.958</t>
  </si>
  <si>
    <t>item no.959</t>
  </si>
  <si>
    <t>item no.960</t>
  </si>
  <si>
    <t>item no.961</t>
  </si>
  <si>
    <t>item no.962</t>
  </si>
  <si>
    <t>item no.963</t>
  </si>
  <si>
    <t>item no.964</t>
  </si>
  <si>
    <t>item no.965</t>
  </si>
  <si>
    <t>item no.966</t>
  </si>
  <si>
    <t>item no.967</t>
  </si>
  <si>
    <t>item no.968</t>
  </si>
  <si>
    <t>item no.969</t>
  </si>
  <si>
    <t>item no.970</t>
  </si>
  <si>
    <t>item no.971</t>
  </si>
  <si>
    <t>item no.972</t>
  </si>
  <si>
    <t>item no.973</t>
  </si>
  <si>
    <t>item no.974</t>
  </si>
  <si>
    <t>item no.975</t>
  </si>
  <si>
    <t>item no.976</t>
  </si>
  <si>
    <t>item no.977</t>
  </si>
  <si>
    <t>item no.978</t>
  </si>
  <si>
    <t>item no.979</t>
  </si>
  <si>
    <t>item no.980</t>
  </si>
  <si>
    <t>item no.981</t>
  </si>
  <si>
    <t>item no.982</t>
  </si>
  <si>
    <t>item no.983</t>
  </si>
  <si>
    <t>item no.984</t>
  </si>
  <si>
    <t>item no.985</t>
  </si>
  <si>
    <t>item no.986</t>
  </si>
  <si>
    <t>item no.987</t>
  </si>
  <si>
    <t>item no.988</t>
  </si>
  <si>
    <t>item no.989</t>
  </si>
  <si>
    <t>item no.990</t>
  </si>
  <si>
    <t>item no.991</t>
  </si>
  <si>
    <t>item no.992</t>
  </si>
  <si>
    <t>item no.993</t>
  </si>
  <si>
    <t>item no.994</t>
  </si>
  <si>
    <t>item no.995</t>
  </si>
  <si>
    <t>item no.996</t>
  </si>
  <si>
    <t>item no.997</t>
  </si>
  <si>
    <t>item no.998</t>
  </si>
  <si>
    <t>item no.999</t>
  </si>
  <si>
    <t>item no.1000</t>
  </si>
  <si>
    <t>per 50kg
cement</t>
  </si>
  <si>
    <t>each set</t>
  </si>
  <si>
    <t>one set</t>
  </si>
  <si>
    <t>per letter per cm height</t>
  </si>
  <si>
    <t>per wheel</t>
  </si>
  <si>
    <t>1000 Nos</t>
  </si>
  <si>
    <t>per litre</t>
  </si>
  <si>
    <t>Sqm</t>
  </si>
  <si>
    <t>Rm</t>
  </si>
  <si>
    <t>Name of Work: Annual contract for minor civil works in Academic Area and elsewhere, MWCC2</t>
  </si>
  <si>
    <t>NIT No:   Civil/27/06/2024-2</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</si>
</sst>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8"/>
      <name val="Calibri"/>
      <family val="2"/>
    </font>
    <font>
      <sz val="12"/>
      <name val="Times New Roman"/>
      <family val="1"/>
    </font>
    <font>
      <sz val="12"/>
      <color indexed="8"/>
      <name val="Calibri"/>
      <family val="2"/>
    </font>
    <font>
      <b/>
      <sz val="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rgb="FF00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bottom style="thin"/>
    </border>
    <border>
      <left>
        <color indexed="63"/>
      </left>
      <right>
        <color indexed="63"/>
      </right>
      <top style="thin">
        <color indexed="8"/>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0" fontId="24" fillId="0" borderId="17" xfId="0" applyFont="1" applyFill="1" applyBorder="1" applyAlignment="1">
      <alignment horizontal="center" vertical="center"/>
    </xf>
    <xf numFmtId="2" fontId="24" fillId="0" borderId="17" xfId="0" applyNumberFormat="1" applyFont="1" applyFill="1" applyBorder="1" applyAlignment="1">
      <alignment horizontal="center" vertical="center"/>
    </xf>
    <xf numFmtId="2" fontId="25" fillId="0" borderId="17" xfId="0" applyNumberFormat="1" applyFont="1" applyFill="1" applyBorder="1" applyAlignment="1">
      <alignment horizontal="center" vertical="center"/>
    </xf>
    <xf numFmtId="2" fontId="26" fillId="0" borderId="17" xfId="56" applyNumberFormat="1" applyFont="1" applyFill="1" applyBorder="1" applyAlignment="1" applyProtection="1">
      <alignment horizontal="center" vertical="center"/>
      <protection locked="0"/>
    </xf>
    <xf numFmtId="2" fontId="27" fillId="0" borderId="17" xfId="59" applyNumberFormat="1" applyFont="1" applyFill="1" applyBorder="1" applyAlignment="1">
      <alignment horizontal="center" vertical="center"/>
      <protection/>
    </xf>
    <xf numFmtId="2" fontId="27" fillId="0" borderId="17" xfId="56" applyNumberFormat="1" applyFont="1" applyFill="1" applyBorder="1" applyAlignment="1">
      <alignment horizontal="center" vertical="center"/>
      <protection/>
    </xf>
    <xf numFmtId="2" fontId="26" fillId="33" borderId="17" xfId="56" applyNumberFormat="1" applyFont="1" applyFill="1" applyBorder="1" applyAlignment="1" applyProtection="1">
      <alignment horizontal="center" vertical="center"/>
      <protection locked="0"/>
    </xf>
    <xf numFmtId="2" fontId="26" fillId="0" borderId="17" xfId="56" applyNumberFormat="1" applyFont="1" applyFill="1" applyBorder="1" applyAlignment="1" applyProtection="1">
      <alignment horizontal="center" vertical="center" wrapText="1"/>
      <protection locked="0"/>
    </xf>
    <xf numFmtId="2" fontId="26" fillId="0" borderId="17" xfId="59" applyNumberFormat="1" applyFont="1" applyFill="1" applyBorder="1" applyAlignment="1">
      <alignment horizontal="center" vertical="center"/>
      <protection/>
    </xf>
    <xf numFmtId="2" fontId="26" fillId="0" borderId="17" xfId="58" applyNumberFormat="1" applyFont="1" applyFill="1" applyBorder="1" applyAlignment="1">
      <alignment horizontal="left" vertical="center"/>
      <protection/>
    </xf>
    <xf numFmtId="0" fontId="27" fillId="0" borderId="17" xfId="59" applyNumberFormat="1" applyFont="1" applyFill="1" applyBorder="1" applyAlignment="1">
      <alignment horizontal="left" vertical="center" wrapText="1"/>
      <protection/>
    </xf>
    <xf numFmtId="0" fontId="26" fillId="0" borderId="18" xfId="59" applyNumberFormat="1" applyFont="1" applyFill="1" applyBorder="1" applyAlignment="1">
      <alignment horizontal="left" vertical="top"/>
      <protection/>
    </xf>
    <xf numFmtId="0" fontId="27" fillId="0" borderId="19" xfId="59" applyNumberFormat="1" applyFont="1" applyFill="1" applyBorder="1" applyAlignment="1">
      <alignment vertical="top"/>
      <protection/>
    </xf>
    <xf numFmtId="0" fontId="27" fillId="0" borderId="0" xfId="59" applyNumberFormat="1" applyFont="1" applyFill="1" applyBorder="1" applyAlignment="1">
      <alignment vertical="top"/>
      <protection/>
    </xf>
    <xf numFmtId="0" fontId="16" fillId="0" borderId="20" xfId="59" applyNumberFormat="1" applyFont="1" applyFill="1" applyBorder="1" applyAlignment="1">
      <alignment vertical="top"/>
      <protection/>
    </xf>
    <xf numFmtId="0" fontId="27" fillId="0" borderId="20" xfId="59" applyNumberFormat="1" applyFont="1" applyFill="1" applyBorder="1" applyAlignment="1">
      <alignment vertical="top"/>
      <protection/>
    </xf>
    <xf numFmtId="0" fontId="27" fillId="0" borderId="0" xfId="56" applyNumberFormat="1" applyFont="1" applyFill="1" applyAlignment="1">
      <alignment vertical="top"/>
      <protection/>
    </xf>
    <xf numFmtId="2" fontId="16" fillId="0" borderId="21" xfId="59" applyNumberFormat="1" applyFont="1" applyFill="1" applyBorder="1" applyAlignment="1">
      <alignment vertical="top"/>
      <protection/>
    </xf>
    <xf numFmtId="0" fontId="27" fillId="0" borderId="22" xfId="59" applyNumberFormat="1" applyFont="1" applyFill="1" applyBorder="1" applyAlignment="1">
      <alignment vertical="top" wrapText="1"/>
      <protection/>
    </xf>
    <xf numFmtId="0" fontId="7" fillId="0" borderId="23" xfId="56" applyNumberFormat="1" applyFont="1" applyFill="1" applyBorder="1" applyAlignment="1">
      <alignment horizontal="center" vertical="top" wrapText="1"/>
      <protection/>
    </xf>
    <xf numFmtId="0" fontId="63" fillId="0" borderId="24" xfId="0" applyFont="1" applyFill="1" applyBorder="1" applyAlignment="1">
      <alignment horizontal="center" vertical="center"/>
    </xf>
    <xf numFmtId="0" fontId="24" fillId="0" borderId="17" xfId="0" applyFont="1" applyFill="1" applyBorder="1" applyAlignment="1">
      <alignment horizontal="left" vertical="top" wrapText="1"/>
    </xf>
    <xf numFmtId="0" fontId="24" fillId="0" borderId="17" xfId="56" applyNumberFormat="1" applyFont="1" applyFill="1" applyBorder="1" applyAlignment="1">
      <alignment horizontal="left" vertical="top" wrapText="1"/>
      <protection/>
    </xf>
    <xf numFmtId="0" fontId="64" fillId="0" borderId="17" xfId="0" applyFont="1" applyFill="1" applyBorder="1" applyAlignment="1">
      <alignment horizontal="left" vertical="justify" wrapText="1"/>
    </xf>
    <xf numFmtId="0" fontId="5" fillId="0" borderId="0" xfId="56" applyNumberFormat="1" applyFont="1" applyFill="1" applyAlignment="1">
      <alignment wrapText="1"/>
      <protection/>
    </xf>
    <xf numFmtId="0" fontId="4" fillId="0" borderId="0" xfId="56" applyNumberFormat="1" applyFont="1" applyFill="1" applyAlignment="1">
      <alignment wrapText="1"/>
      <protection/>
    </xf>
    <xf numFmtId="0" fontId="4" fillId="0" borderId="0" xfId="56" applyNumberFormat="1" applyFont="1" applyFill="1" applyAlignment="1">
      <alignment vertical="top" wrapText="1"/>
      <protection/>
    </xf>
    <xf numFmtId="0" fontId="64" fillId="0" borderId="17" xfId="0" applyFont="1" applyFill="1" applyBorder="1" applyAlignment="1">
      <alignment horizontal="left" vertical="justify"/>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0"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2266950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015"/>
  <sheetViews>
    <sheetView showGridLines="0" zoomScale="71" zoomScaleNormal="71" zoomScaleSheetLayoutView="70" zoomScalePageLayoutView="0" workbookViewId="0" topLeftCell="A701">
      <selection activeCell="B701" sqref="B701"/>
    </sheetView>
  </sheetViews>
  <sheetFormatPr defaultColWidth="9.140625" defaultRowHeight="15"/>
  <cols>
    <col min="1" max="1" width="13.28125" style="1" customWidth="1"/>
    <col min="2" max="2" width="114.7109375" style="1" customWidth="1"/>
    <col min="3" max="3" width="12.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57.7109375" style="1" customWidth="1"/>
    <col min="56" max="238" width="9.140625" style="1" customWidth="1"/>
    <col min="239" max="243" width="9.140625" style="3" customWidth="1"/>
    <col min="244" max="16384" width="9.140625" style="1" customWidth="1"/>
  </cols>
  <sheetData>
    <row r="1" spans="1:243" s="4" customFormat="1" ht="27" customHeight="1">
      <c r="A1" s="73" t="str">
        <f>B2&amp;" BoQ"</f>
        <v>Percentage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4" t="s">
        <v>150</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8.25" customHeight="1">
      <c r="A5" s="74" t="s">
        <v>1895</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75" customHeight="1">
      <c r="A6" s="74" t="s">
        <v>1896</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7</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75">
      <c r="A8" s="11" t="s">
        <v>49</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24"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50</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59</v>
      </c>
      <c r="BB11" s="20" t="s">
        <v>32</v>
      </c>
      <c r="BC11" s="20" t="s">
        <v>33</v>
      </c>
      <c r="IE11" s="18"/>
      <c r="IF11" s="18"/>
      <c r="IG11" s="18"/>
      <c r="IH11" s="18"/>
      <c r="II11" s="18"/>
    </row>
    <row r="12" spans="1:243" s="17" customFormat="1" ht="15">
      <c r="A12" s="40">
        <v>1</v>
      </c>
      <c r="B12" s="40">
        <v>2</v>
      </c>
      <c r="C12" s="60">
        <v>3</v>
      </c>
      <c r="D12" s="39">
        <v>4</v>
      </c>
      <c r="E12" s="39">
        <v>5</v>
      </c>
      <c r="F12" s="39">
        <v>6</v>
      </c>
      <c r="G12" s="39">
        <v>7</v>
      </c>
      <c r="H12" s="39">
        <v>8</v>
      </c>
      <c r="I12" s="39">
        <v>9</v>
      </c>
      <c r="J12" s="39">
        <v>10</v>
      </c>
      <c r="K12" s="39">
        <v>11</v>
      </c>
      <c r="L12" s="39">
        <v>12</v>
      </c>
      <c r="M12" s="39">
        <v>13</v>
      </c>
      <c r="N12" s="39">
        <v>14</v>
      </c>
      <c r="O12" s="39">
        <v>15</v>
      </c>
      <c r="P12" s="39">
        <v>16</v>
      </c>
      <c r="Q12" s="39">
        <v>17</v>
      </c>
      <c r="R12" s="39">
        <v>18</v>
      </c>
      <c r="S12" s="39">
        <v>19</v>
      </c>
      <c r="T12" s="39">
        <v>20</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40">
        <v>7</v>
      </c>
      <c r="BB12" s="40">
        <v>54</v>
      </c>
      <c r="BC12" s="40">
        <v>8</v>
      </c>
      <c r="IE12" s="18"/>
      <c r="IF12" s="18"/>
      <c r="IG12" s="18"/>
      <c r="IH12" s="18"/>
      <c r="II12" s="18"/>
    </row>
    <row r="13" spans="1:243" s="17" customFormat="1" ht="15.75">
      <c r="A13" s="40">
        <v>1</v>
      </c>
      <c r="B13" s="62" t="s">
        <v>760</v>
      </c>
      <c r="C13" s="61" t="s">
        <v>52</v>
      </c>
      <c r="D13" s="69"/>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1"/>
      <c r="IA13" s="17">
        <v>1</v>
      </c>
      <c r="IB13" s="17" t="s">
        <v>760</v>
      </c>
      <c r="IC13" s="17" t="s">
        <v>52</v>
      </c>
      <c r="IE13" s="18"/>
      <c r="IF13" s="18"/>
      <c r="IG13" s="18"/>
      <c r="IH13" s="18"/>
      <c r="II13" s="18"/>
    </row>
    <row r="14" spans="1:243" s="17" customFormat="1" ht="15.75">
      <c r="A14" s="40">
        <v>1.01</v>
      </c>
      <c r="B14" s="62" t="s">
        <v>761</v>
      </c>
      <c r="C14" s="61" t="s">
        <v>53</v>
      </c>
      <c r="D14" s="69"/>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1"/>
      <c r="IA14" s="17">
        <v>1.01</v>
      </c>
      <c r="IB14" s="17" t="s">
        <v>761</v>
      </c>
      <c r="IC14" s="17" t="s">
        <v>53</v>
      </c>
      <c r="IE14" s="18"/>
      <c r="IF14" s="18"/>
      <c r="IG14" s="18"/>
      <c r="IH14" s="18"/>
      <c r="II14" s="18"/>
    </row>
    <row r="15" spans="1:243" s="17" customFormat="1" ht="15.75">
      <c r="A15" s="40">
        <v>1.02</v>
      </c>
      <c r="B15" s="62" t="s">
        <v>762</v>
      </c>
      <c r="C15" s="61" t="s">
        <v>54</v>
      </c>
      <c r="D15" s="42">
        <v>15</v>
      </c>
      <c r="E15" s="41" t="s">
        <v>143</v>
      </c>
      <c r="F15" s="43">
        <v>271.45</v>
      </c>
      <c r="G15" s="44"/>
      <c r="H15" s="44"/>
      <c r="I15" s="45" t="s">
        <v>37</v>
      </c>
      <c r="J15" s="46">
        <f>IF(I15="Less(-)",-1,1)</f>
        <v>1</v>
      </c>
      <c r="K15" s="44" t="s">
        <v>38</v>
      </c>
      <c r="L15" s="44" t="s">
        <v>4</v>
      </c>
      <c r="M15" s="47"/>
      <c r="N15" s="44"/>
      <c r="O15" s="44"/>
      <c r="P15" s="48"/>
      <c r="Q15" s="44"/>
      <c r="R15" s="44"/>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ROUND(total_amount_ba($B$2,$D$2,D15,F15,J15,K15,M15),0)</f>
        <v>4072</v>
      </c>
      <c r="BB15" s="50">
        <f>BA15+SUM(N15:AZ15)</f>
        <v>4072</v>
      </c>
      <c r="BC15" s="51" t="str">
        <f>SpellNumber(L15,BB15)</f>
        <v>INR  Four Thousand  &amp;Seventy Two  Only</v>
      </c>
      <c r="IA15" s="17">
        <v>1.02</v>
      </c>
      <c r="IB15" s="17" t="s">
        <v>762</v>
      </c>
      <c r="IC15" s="17" t="s">
        <v>54</v>
      </c>
      <c r="ID15" s="17">
        <v>15</v>
      </c>
      <c r="IE15" s="18" t="s">
        <v>143</v>
      </c>
      <c r="IF15" s="18"/>
      <c r="IG15" s="18"/>
      <c r="IH15" s="18"/>
      <c r="II15" s="18"/>
    </row>
    <row r="16" spans="1:243" s="17" customFormat="1" ht="15.75">
      <c r="A16" s="40">
        <v>1.03</v>
      </c>
      <c r="B16" s="62" t="s">
        <v>121</v>
      </c>
      <c r="C16" s="61" t="s">
        <v>60</v>
      </c>
      <c r="D16" s="69"/>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1"/>
      <c r="IA16" s="17">
        <v>1.03</v>
      </c>
      <c r="IB16" s="17" t="s">
        <v>121</v>
      </c>
      <c r="IC16" s="17" t="s">
        <v>60</v>
      </c>
      <c r="IE16" s="18"/>
      <c r="IF16" s="18"/>
      <c r="IG16" s="18"/>
      <c r="IH16" s="18"/>
      <c r="II16" s="18"/>
    </row>
    <row r="17" spans="1:243" s="17" customFormat="1" ht="47.25">
      <c r="A17" s="40">
        <v>1.04</v>
      </c>
      <c r="B17" s="62" t="s">
        <v>763</v>
      </c>
      <c r="C17" s="61" t="s">
        <v>55</v>
      </c>
      <c r="D17" s="69"/>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1"/>
      <c r="IA17" s="17">
        <v>1.04</v>
      </c>
      <c r="IB17" s="17" t="s">
        <v>763</v>
      </c>
      <c r="IC17" s="17" t="s">
        <v>55</v>
      </c>
      <c r="IE17" s="18"/>
      <c r="IF17" s="18"/>
      <c r="IG17" s="18"/>
      <c r="IH17" s="18"/>
      <c r="II17" s="18"/>
    </row>
    <row r="18" spans="1:243" s="17" customFormat="1" ht="15.75">
      <c r="A18" s="40">
        <v>1.05</v>
      </c>
      <c r="B18" s="63" t="s">
        <v>122</v>
      </c>
      <c r="C18" s="61" t="s">
        <v>61</v>
      </c>
      <c r="D18" s="42">
        <v>150</v>
      </c>
      <c r="E18" s="41" t="s">
        <v>144</v>
      </c>
      <c r="F18" s="43">
        <v>107</v>
      </c>
      <c r="G18" s="44"/>
      <c r="H18" s="44"/>
      <c r="I18" s="45" t="s">
        <v>37</v>
      </c>
      <c r="J18" s="46">
        <f aca="true" t="shared" si="0" ref="J18:J78">IF(I18="Less(-)",-1,1)</f>
        <v>1</v>
      </c>
      <c r="K18" s="44" t="s">
        <v>38</v>
      </c>
      <c r="L18" s="44" t="s">
        <v>4</v>
      </c>
      <c r="M18" s="47"/>
      <c r="N18" s="44"/>
      <c r="O18" s="44"/>
      <c r="P18" s="48"/>
      <c r="Q18" s="44"/>
      <c r="R18" s="44"/>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9">
        <f aca="true" t="shared" si="1" ref="BA18:BA78">ROUND(total_amount_ba($B$2,$D$2,D18,F18,J18,K18,M18),0)</f>
        <v>16050</v>
      </c>
      <c r="BB18" s="50">
        <f aca="true" t="shared" si="2" ref="BB18:BB78">BA18+SUM(N18:AZ18)</f>
        <v>16050</v>
      </c>
      <c r="BC18" s="51" t="str">
        <f aca="true" t="shared" si="3" ref="BC18:BC78">SpellNumber(L18,BB18)</f>
        <v>INR  Sixteen Thousand  &amp;Fifty  Only</v>
      </c>
      <c r="IA18" s="17">
        <v>1.05</v>
      </c>
      <c r="IB18" s="17" t="s">
        <v>122</v>
      </c>
      <c r="IC18" s="17" t="s">
        <v>61</v>
      </c>
      <c r="ID18" s="17">
        <v>150</v>
      </c>
      <c r="IE18" s="18" t="s">
        <v>144</v>
      </c>
      <c r="IF18" s="18"/>
      <c r="IG18" s="18"/>
      <c r="IH18" s="18"/>
      <c r="II18" s="18"/>
    </row>
    <row r="19" spans="1:243" s="17" customFormat="1" ht="63">
      <c r="A19" s="40">
        <v>1.06</v>
      </c>
      <c r="B19" s="63" t="s">
        <v>151</v>
      </c>
      <c r="C19" s="61" t="s">
        <v>62</v>
      </c>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1"/>
      <c r="IA19" s="17">
        <v>1.06</v>
      </c>
      <c r="IB19" s="17" t="s">
        <v>151</v>
      </c>
      <c r="IC19" s="17" t="s">
        <v>62</v>
      </c>
      <c r="IE19" s="18"/>
      <c r="IF19" s="18"/>
      <c r="IG19" s="18"/>
      <c r="IH19" s="18"/>
      <c r="II19" s="18"/>
    </row>
    <row r="20" spans="1:243" s="17" customFormat="1" ht="30">
      <c r="A20" s="40">
        <v>1.07</v>
      </c>
      <c r="B20" s="63" t="s">
        <v>152</v>
      </c>
      <c r="C20" s="61" t="s">
        <v>56</v>
      </c>
      <c r="D20" s="42">
        <v>15</v>
      </c>
      <c r="E20" s="41" t="s">
        <v>143</v>
      </c>
      <c r="F20" s="43">
        <v>286.85</v>
      </c>
      <c r="G20" s="44"/>
      <c r="H20" s="44"/>
      <c r="I20" s="45" t="s">
        <v>37</v>
      </c>
      <c r="J20" s="46">
        <f t="shared" si="0"/>
        <v>1</v>
      </c>
      <c r="K20" s="44" t="s">
        <v>38</v>
      </c>
      <c r="L20" s="44" t="s">
        <v>4</v>
      </c>
      <c r="M20" s="47"/>
      <c r="N20" s="44"/>
      <c r="O20" s="44"/>
      <c r="P20" s="48"/>
      <c r="Q20" s="44"/>
      <c r="R20" s="44"/>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9">
        <f t="shared" si="1"/>
        <v>4303</v>
      </c>
      <c r="BB20" s="50">
        <f t="shared" si="2"/>
        <v>4303</v>
      </c>
      <c r="BC20" s="51" t="str">
        <f t="shared" si="3"/>
        <v>INR  Four Thousand Three Hundred &amp; Three  Only</v>
      </c>
      <c r="IA20" s="17">
        <v>1.07</v>
      </c>
      <c r="IB20" s="17" t="s">
        <v>152</v>
      </c>
      <c r="IC20" s="17" t="s">
        <v>56</v>
      </c>
      <c r="ID20" s="17">
        <v>15</v>
      </c>
      <c r="IE20" s="18" t="s">
        <v>143</v>
      </c>
      <c r="IF20" s="18"/>
      <c r="IG20" s="18"/>
      <c r="IH20" s="18"/>
      <c r="II20" s="18"/>
    </row>
    <row r="21" spans="1:243" s="17" customFormat="1" ht="78.75">
      <c r="A21" s="40">
        <v>1.08</v>
      </c>
      <c r="B21" s="63" t="s">
        <v>413</v>
      </c>
      <c r="C21" s="61" t="s">
        <v>63</v>
      </c>
      <c r="D21" s="69"/>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1"/>
      <c r="IA21" s="17">
        <v>1.08</v>
      </c>
      <c r="IB21" s="17" t="s">
        <v>413</v>
      </c>
      <c r="IC21" s="17" t="s">
        <v>63</v>
      </c>
      <c r="IE21" s="18"/>
      <c r="IF21" s="18"/>
      <c r="IG21" s="18"/>
      <c r="IH21" s="18"/>
      <c r="II21" s="18"/>
    </row>
    <row r="22" spans="1:243" s="17" customFormat="1" ht="15.75">
      <c r="A22" s="40">
        <v>1.09</v>
      </c>
      <c r="B22" s="63" t="s">
        <v>122</v>
      </c>
      <c r="C22" s="61" t="s">
        <v>57</v>
      </c>
      <c r="D22" s="69"/>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1"/>
      <c r="IA22" s="17">
        <v>1.09</v>
      </c>
      <c r="IB22" s="17" t="s">
        <v>122</v>
      </c>
      <c r="IC22" s="17" t="s">
        <v>57</v>
      </c>
      <c r="IE22" s="18"/>
      <c r="IF22" s="18"/>
      <c r="IG22" s="18"/>
      <c r="IH22" s="18"/>
      <c r="II22" s="18"/>
    </row>
    <row r="23" spans="1:243" s="17" customFormat="1" ht="30">
      <c r="A23" s="40">
        <v>1.1</v>
      </c>
      <c r="B23" s="63" t="s">
        <v>423</v>
      </c>
      <c r="C23" s="61" t="s">
        <v>64</v>
      </c>
      <c r="D23" s="42">
        <v>15</v>
      </c>
      <c r="E23" s="41" t="s">
        <v>145</v>
      </c>
      <c r="F23" s="43">
        <v>255.55</v>
      </c>
      <c r="G23" s="44"/>
      <c r="H23" s="44"/>
      <c r="I23" s="45" t="s">
        <v>37</v>
      </c>
      <c r="J23" s="46">
        <f t="shared" si="0"/>
        <v>1</v>
      </c>
      <c r="K23" s="44" t="s">
        <v>38</v>
      </c>
      <c r="L23" s="44" t="s">
        <v>4</v>
      </c>
      <c r="M23" s="47"/>
      <c r="N23" s="44"/>
      <c r="O23" s="44"/>
      <c r="P23" s="48"/>
      <c r="Q23" s="44"/>
      <c r="R23" s="44"/>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9">
        <f t="shared" si="1"/>
        <v>3833</v>
      </c>
      <c r="BB23" s="50">
        <f t="shared" si="2"/>
        <v>3833</v>
      </c>
      <c r="BC23" s="51" t="str">
        <f t="shared" si="3"/>
        <v>INR  Three Thousand Eight Hundred &amp; Thirty Three  Only</v>
      </c>
      <c r="IA23" s="17">
        <v>1.1</v>
      </c>
      <c r="IB23" s="17" t="s">
        <v>423</v>
      </c>
      <c r="IC23" s="17" t="s">
        <v>64</v>
      </c>
      <c r="ID23" s="17">
        <v>15</v>
      </c>
      <c r="IE23" s="18" t="s">
        <v>145</v>
      </c>
      <c r="IF23" s="18"/>
      <c r="IG23" s="18"/>
      <c r="IH23" s="18"/>
      <c r="II23" s="18"/>
    </row>
    <row r="24" spans="1:243" s="17" customFormat="1" ht="15.75">
      <c r="A24" s="40">
        <v>1.11</v>
      </c>
      <c r="B24" s="63" t="s">
        <v>764</v>
      </c>
      <c r="C24" s="61" t="s">
        <v>65</v>
      </c>
      <c r="D24" s="42">
        <v>15</v>
      </c>
      <c r="E24" s="41" t="s">
        <v>145</v>
      </c>
      <c r="F24" s="43">
        <v>417.35</v>
      </c>
      <c r="G24" s="44"/>
      <c r="H24" s="44"/>
      <c r="I24" s="45" t="s">
        <v>37</v>
      </c>
      <c r="J24" s="46">
        <f t="shared" si="0"/>
        <v>1</v>
      </c>
      <c r="K24" s="44" t="s">
        <v>38</v>
      </c>
      <c r="L24" s="44" t="s">
        <v>4</v>
      </c>
      <c r="M24" s="47"/>
      <c r="N24" s="44"/>
      <c r="O24" s="44"/>
      <c r="P24" s="48"/>
      <c r="Q24" s="44"/>
      <c r="R24" s="44"/>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9">
        <f t="shared" si="1"/>
        <v>6260</v>
      </c>
      <c r="BB24" s="50">
        <f t="shared" si="2"/>
        <v>6260</v>
      </c>
      <c r="BC24" s="51" t="str">
        <f t="shared" si="3"/>
        <v>INR  Six Thousand Two Hundred &amp; Sixty  Only</v>
      </c>
      <c r="IA24" s="17">
        <v>1.11</v>
      </c>
      <c r="IB24" s="17" t="s">
        <v>764</v>
      </c>
      <c r="IC24" s="17" t="s">
        <v>65</v>
      </c>
      <c r="ID24" s="17">
        <v>15</v>
      </c>
      <c r="IE24" s="18" t="s">
        <v>145</v>
      </c>
      <c r="IF24" s="18"/>
      <c r="IG24" s="18"/>
      <c r="IH24" s="18"/>
      <c r="II24" s="18"/>
    </row>
    <row r="25" spans="1:243" s="17" customFormat="1" ht="30">
      <c r="A25" s="40">
        <v>1.12</v>
      </c>
      <c r="B25" s="63" t="s">
        <v>424</v>
      </c>
      <c r="C25" s="61" t="s">
        <v>66</v>
      </c>
      <c r="D25" s="42">
        <v>15</v>
      </c>
      <c r="E25" s="41" t="s">
        <v>145</v>
      </c>
      <c r="F25" s="43">
        <v>651.55</v>
      </c>
      <c r="G25" s="44"/>
      <c r="H25" s="44"/>
      <c r="I25" s="45" t="s">
        <v>37</v>
      </c>
      <c r="J25" s="46">
        <f t="shared" si="0"/>
        <v>1</v>
      </c>
      <c r="K25" s="44" t="s">
        <v>38</v>
      </c>
      <c r="L25" s="44" t="s">
        <v>4</v>
      </c>
      <c r="M25" s="47"/>
      <c r="N25" s="44"/>
      <c r="O25" s="44"/>
      <c r="P25" s="48"/>
      <c r="Q25" s="44"/>
      <c r="R25" s="44"/>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9">
        <f t="shared" si="1"/>
        <v>9773</v>
      </c>
      <c r="BB25" s="50">
        <f t="shared" si="2"/>
        <v>9773</v>
      </c>
      <c r="BC25" s="51" t="str">
        <f t="shared" si="3"/>
        <v>INR  Nine Thousand Seven Hundred &amp; Seventy Three  Only</v>
      </c>
      <c r="IA25" s="17">
        <v>1.12</v>
      </c>
      <c r="IB25" s="17" t="s">
        <v>424</v>
      </c>
      <c r="IC25" s="17" t="s">
        <v>66</v>
      </c>
      <c r="ID25" s="17">
        <v>15</v>
      </c>
      <c r="IE25" s="18" t="s">
        <v>145</v>
      </c>
      <c r="IF25" s="18"/>
      <c r="IG25" s="18"/>
      <c r="IH25" s="18"/>
      <c r="II25" s="18"/>
    </row>
    <row r="26" spans="1:243" s="17" customFormat="1" ht="47.25">
      <c r="A26" s="40">
        <v>1.13</v>
      </c>
      <c r="B26" s="63" t="s">
        <v>425</v>
      </c>
      <c r="C26" s="61" t="s">
        <v>67</v>
      </c>
      <c r="D26" s="42">
        <v>15</v>
      </c>
      <c r="E26" s="41" t="s">
        <v>143</v>
      </c>
      <c r="F26" s="43">
        <v>253.95</v>
      </c>
      <c r="G26" s="44"/>
      <c r="H26" s="44"/>
      <c r="I26" s="45" t="s">
        <v>37</v>
      </c>
      <c r="J26" s="46">
        <f t="shared" si="0"/>
        <v>1</v>
      </c>
      <c r="K26" s="44" t="s">
        <v>38</v>
      </c>
      <c r="L26" s="44" t="s">
        <v>4</v>
      </c>
      <c r="M26" s="47"/>
      <c r="N26" s="44"/>
      <c r="O26" s="44"/>
      <c r="P26" s="48"/>
      <c r="Q26" s="44"/>
      <c r="R26" s="44"/>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9">
        <f t="shared" si="1"/>
        <v>3809</v>
      </c>
      <c r="BB26" s="50">
        <f t="shared" si="2"/>
        <v>3809</v>
      </c>
      <c r="BC26" s="51" t="str">
        <f t="shared" si="3"/>
        <v>INR  Three Thousand Eight Hundred &amp; Nine  Only</v>
      </c>
      <c r="IA26" s="17">
        <v>1.13</v>
      </c>
      <c r="IB26" s="17" t="s">
        <v>425</v>
      </c>
      <c r="IC26" s="17" t="s">
        <v>67</v>
      </c>
      <c r="ID26" s="17">
        <v>15</v>
      </c>
      <c r="IE26" s="18" t="s">
        <v>143</v>
      </c>
      <c r="IF26" s="18"/>
      <c r="IG26" s="18"/>
      <c r="IH26" s="18"/>
      <c r="II26" s="18"/>
    </row>
    <row r="27" spans="1:243" s="17" customFormat="1" ht="31.5">
      <c r="A27" s="40">
        <v>1.14</v>
      </c>
      <c r="B27" s="63" t="s">
        <v>426</v>
      </c>
      <c r="C27" s="61" t="s">
        <v>68</v>
      </c>
      <c r="D27" s="42">
        <v>3</v>
      </c>
      <c r="E27" s="41" t="s">
        <v>143</v>
      </c>
      <c r="F27" s="43">
        <v>2161.2</v>
      </c>
      <c r="G27" s="44"/>
      <c r="H27" s="44"/>
      <c r="I27" s="45" t="s">
        <v>37</v>
      </c>
      <c r="J27" s="46">
        <f t="shared" si="0"/>
        <v>1</v>
      </c>
      <c r="K27" s="44" t="s">
        <v>38</v>
      </c>
      <c r="L27" s="44" t="s">
        <v>4</v>
      </c>
      <c r="M27" s="47"/>
      <c r="N27" s="44"/>
      <c r="O27" s="44"/>
      <c r="P27" s="48"/>
      <c r="Q27" s="44"/>
      <c r="R27" s="44"/>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9">
        <f t="shared" si="1"/>
        <v>6484</v>
      </c>
      <c r="BB27" s="50">
        <f t="shared" si="2"/>
        <v>6484</v>
      </c>
      <c r="BC27" s="51" t="str">
        <f t="shared" si="3"/>
        <v>INR  Six Thousand Four Hundred &amp; Eighty Four  Only</v>
      </c>
      <c r="IA27" s="17">
        <v>1.14</v>
      </c>
      <c r="IB27" s="17" t="s">
        <v>426</v>
      </c>
      <c r="IC27" s="17" t="s">
        <v>68</v>
      </c>
      <c r="ID27" s="17">
        <v>3</v>
      </c>
      <c r="IE27" s="18" t="s">
        <v>143</v>
      </c>
      <c r="IF27" s="18"/>
      <c r="IG27" s="18"/>
      <c r="IH27" s="18"/>
      <c r="II27" s="18"/>
    </row>
    <row r="28" spans="1:243" s="17" customFormat="1" ht="31.5">
      <c r="A28" s="40">
        <v>1.15</v>
      </c>
      <c r="B28" s="63" t="s">
        <v>765</v>
      </c>
      <c r="C28" s="61" t="s">
        <v>69</v>
      </c>
      <c r="D28" s="69"/>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1"/>
      <c r="IA28" s="17">
        <v>1.15</v>
      </c>
      <c r="IB28" s="17" t="s">
        <v>765</v>
      </c>
      <c r="IC28" s="17" t="s">
        <v>69</v>
      </c>
      <c r="IE28" s="18"/>
      <c r="IF28" s="18"/>
      <c r="IG28" s="18"/>
      <c r="IH28" s="18"/>
      <c r="II28" s="18"/>
    </row>
    <row r="29" spans="1:243" s="17" customFormat="1" ht="15.75">
      <c r="A29" s="40">
        <v>1.16</v>
      </c>
      <c r="B29" s="63" t="s">
        <v>122</v>
      </c>
      <c r="C29" s="61" t="s">
        <v>70</v>
      </c>
      <c r="D29" s="42">
        <v>400</v>
      </c>
      <c r="E29" s="41" t="s">
        <v>144</v>
      </c>
      <c r="F29" s="43">
        <v>28.15</v>
      </c>
      <c r="G29" s="44"/>
      <c r="H29" s="44"/>
      <c r="I29" s="45" t="s">
        <v>37</v>
      </c>
      <c r="J29" s="46">
        <f t="shared" si="0"/>
        <v>1</v>
      </c>
      <c r="K29" s="44" t="s">
        <v>38</v>
      </c>
      <c r="L29" s="44" t="s">
        <v>4</v>
      </c>
      <c r="M29" s="47"/>
      <c r="N29" s="44"/>
      <c r="O29" s="44"/>
      <c r="P29" s="48"/>
      <c r="Q29" s="44"/>
      <c r="R29" s="44"/>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9">
        <f t="shared" si="1"/>
        <v>11260</v>
      </c>
      <c r="BB29" s="50">
        <f t="shared" si="2"/>
        <v>11260</v>
      </c>
      <c r="BC29" s="51" t="str">
        <f t="shared" si="3"/>
        <v>INR  Eleven Thousand Two Hundred &amp; Sixty  Only</v>
      </c>
      <c r="IA29" s="17">
        <v>1.16</v>
      </c>
      <c r="IB29" s="17" t="s">
        <v>122</v>
      </c>
      <c r="IC29" s="17" t="s">
        <v>70</v>
      </c>
      <c r="ID29" s="17">
        <v>400</v>
      </c>
      <c r="IE29" s="18" t="s">
        <v>144</v>
      </c>
      <c r="IF29" s="18"/>
      <c r="IG29" s="18"/>
      <c r="IH29" s="18"/>
      <c r="II29" s="18"/>
    </row>
    <row r="30" spans="1:243" s="17" customFormat="1" ht="63">
      <c r="A30" s="40">
        <v>1.17</v>
      </c>
      <c r="B30" s="63" t="s">
        <v>766</v>
      </c>
      <c r="C30" s="61" t="s">
        <v>58</v>
      </c>
      <c r="D30" s="69"/>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1"/>
      <c r="IA30" s="17">
        <v>1.17</v>
      </c>
      <c r="IB30" s="17" t="s">
        <v>766</v>
      </c>
      <c r="IC30" s="17" t="s">
        <v>58</v>
      </c>
      <c r="IE30" s="18"/>
      <c r="IF30" s="18"/>
      <c r="IG30" s="18"/>
      <c r="IH30" s="18"/>
      <c r="II30" s="18"/>
    </row>
    <row r="31" spans="1:243" s="17" customFormat="1" ht="30">
      <c r="A31" s="40">
        <v>1.18</v>
      </c>
      <c r="B31" s="63" t="s">
        <v>122</v>
      </c>
      <c r="C31" s="61" t="s">
        <v>71</v>
      </c>
      <c r="D31" s="42">
        <v>20</v>
      </c>
      <c r="E31" s="41" t="s">
        <v>201</v>
      </c>
      <c r="F31" s="43">
        <v>89.9</v>
      </c>
      <c r="G31" s="44"/>
      <c r="H31" s="44"/>
      <c r="I31" s="45" t="s">
        <v>37</v>
      </c>
      <c r="J31" s="46">
        <f t="shared" si="0"/>
        <v>1</v>
      </c>
      <c r="K31" s="44" t="s">
        <v>38</v>
      </c>
      <c r="L31" s="44" t="s">
        <v>4</v>
      </c>
      <c r="M31" s="47"/>
      <c r="N31" s="44"/>
      <c r="O31" s="44"/>
      <c r="P31" s="48"/>
      <c r="Q31" s="44"/>
      <c r="R31" s="44"/>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9">
        <f t="shared" si="1"/>
        <v>1798</v>
      </c>
      <c r="BB31" s="50">
        <f t="shared" si="2"/>
        <v>1798</v>
      </c>
      <c r="BC31" s="51" t="str">
        <f t="shared" si="3"/>
        <v>INR  One Thousand Seven Hundred &amp; Ninety Eight  Only</v>
      </c>
      <c r="IA31" s="17">
        <v>1.18</v>
      </c>
      <c r="IB31" s="17" t="s">
        <v>122</v>
      </c>
      <c r="IC31" s="17" t="s">
        <v>71</v>
      </c>
      <c r="ID31" s="17">
        <v>20</v>
      </c>
      <c r="IE31" s="18" t="s">
        <v>201</v>
      </c>
      <c r="IF31" s="18"/>
      <c r="IG31" s="18"/>
      <c r="IH31" s="18"/>
      <c r="II31" s="18"/>
    </row>
    <row r="32" spans="1:243" s="17" customFormat="1" ht="47.25">
      <c r="A32" s="40">
        <v>1.19</v>
      </c>
      <c r="B32" s="63" t="s">
        <v>427</v>
      </c>
      <c r="C32" s="61" t="s">
        <v>72</v>
      </c>
      <c r="D32" s="42">
        <v>100</v>
      </c>
      <c r="E32" s="41" t="s">
        <v>144</v>
      </c>
      <c r="F32" s="43">
        <v>14.5</v>
      </c>
      <c r="G32" s="44"/>
      <c r="H32" s="44"/>
      <c r="I32" s="45" t="s">
        <v>37</v>
      </c>
      <c r="J32" s="46">
        <f t="shared" si="0"/>
        <v>1</v>
      </c>
      <c r="K32" s="44" t="s">
        <v>38</v>
      </c>
      <c r="L32" s="44" t="s">
        <v>4</v>
      </c>
      <c r="M32" s="47"/>
      <c r="N32" s="44"/>
      <c r="O32" s="44"/>
      <c r="P32" s="48"/>
      <c r="Q32" s="44"/>
      <c r="R32" s="44"/>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9">
        <f t="shared" si="1"/>
        <v>1450</v>
      </c>
      <c r="BB32" s="50">
        <f t="shared" si="2"/>
        <v>1450</v>
      </c>
      <c r="BC32" s="51" t="str">
        <f t="shared" si="3"/>
        <v>INR  One Thousand Four Hundred &amp; Fifty  Only</v>
      </c>
      <c r="IA32" s="17">
        <v>1.19</v>
      </c>
      <c r="IB32" s="17" t="s">
        <v>427</v>
      </c>
      <c r="IC32" s="17" t="s">
        <v>72</v>
      </c>
      <c r="ID32" s="17">
        <v>100</v>
      </c>
      <c r="IE32" s="65" t="s">
        <v>144</v>
      </c>
      <c r="IF32" s="18"/>
      <c r="IG32" s="18"/>
      <c r="IH32" s="18"/>
      <c r="II32" s="18"/>
    </row>
    <row r="33" spans="1:243" s="17" customFormat="1" ht="31.5">
      <c r="A33" s="40">
        <v>1.2</v>
      </c>
      <c r="B33" s="63" t="s">
        <v>767</v>
      </c>
      <c r="C33" s="61" t="s">
        <v>73</v>
      </c>
      <c r="D33" s="42">
        <v>100</v>
      </c>
      <c r="E33" s="41" t="s">
        <v>144</v>
      </c>
      <c r="F33" s="43">
        <v>7.4</v>
      </c>
      <c r="G33" s="44"/>
      <c r="H33" s="44"/>
      <c r="I33" s="45" t="s">
        <v>37</v>
      </c>
      <c r="J33" s="46">
        <f t="shared" si="0"/>
        <v>1</v>
      </c>
      <c r="K33" s="44" t="s">
        <v>38</v>
      </c>
      <c r="L33" s="44" t="s">
        <v>4</v>
      </c>
      <c r="M33" s="47"/>
      <c r="N33" s="44"/>
      <c r="O33" s="44"/>
      <c r="P33" s="48"/>
      <c r="Q33" s="44"/>
      <c r="R33" s="44"/>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9">
        <f t="shared" si="1"/>
        <v>740</v>
      </c>
      <c r="BB33" s="50">
        <f t="shared" si="2"/>
        <v>740</v>
      </c>
      <c r="BC33" s="51" t="str">
        <f t="shared" si="3"/>
        <v>INR  Seven Hundred &amp; Forty  Only</v>
      </c>
      <c r="IA33" s="17">
        <v>1.2</v>
      </c>
      <c r="IB33" s="17" t="s">
        <v>767</v>
      </c>
      <c r="IC33" s="17" t="s">
        <v>73</v>
      </c>
      <c r="ID33" s="17">
        <v>100</v>
      </c>
      <c r="IE33" s="18" t="s">
        <v>144</v>
      </c>
      <c r="IF33" s="18"/>
      <c r="IG33" s="18"/>
      <c r="IH33" s="18"/>
      <c r="II33" s="18"/>
    </row>
    <row r="34" spans="1:243" s="17" customFormat="1" ht="15.75">
      <c r="A34" s="40">
        <v>1.21</v>
      </c>
      <c r="B34" s="63" t="s">
        <v>768</v>
      </c>
      <c r="C34" s="61" t="s">
        <v>74</v>
      </c>
      <c r="D34" s="69"/>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1"/>
      <c r="IA34" s="17">
        <v>1.21</v>
      </c>
      <c r="IB34" s="17" t="s">
        <v>768</v>
      </c>
      <c r="IC34" s="17" t="s">
        <v>74</v>
      </c>
      <c r="IE34" s="18"/>
      <c r="IF34" s="18"/>
      <c r="IG34" s="18"/>
      <c r="IH34" s="18"/>
      <c r="II34" s="18"/>
    </row>
    <row r="35" spans="1:243" s="17" customFormat="1" ht="31.5">
      <c r="A35" s="40">
        <v>1.22</v>
      </c>
      <c r="B35" s="63" t="s">
        <v>123</v>
      </c>
      <c r="C35" s="61" t="s">
        <v>75</v>
      </c>
      <c r="D35" s="69"/>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1"/>
      <c r="IA35" s="17">
        <v>1.22</v>
      </c>
      <c r="IB35" s="17" t="s">
        <v>123</v>
      </c>
      <c r="IC35" s="17" t="s">
        <v>75</v>
      </c>
      <c r="IE35" s="18"/>
      <c r="IF35" s="18"/>
      <c r="IG35" s="18"/>
      <c r="IH35" s="18"/>
      <c r="II35" s="18"/>
    </row>
    <row r="36" spans="1:243" s="17" customFormat="1" ht="31.5">
      <c r="A36" s="40">
        <v>1.23</v>
      </c>
      <c r="B36" s="63" t="s">
        <v>769</v>
      </c>
      <c r="C36" s="61" t="s">
        <v>76</v>
      </c>
      <c r="D36" s="42">
        <v>2</v>
      </c>
      <c r="E36" s="41" t="s">
        <v>143</v>
      </c>
      <c r="F36" s="43">
        <v>7365.15</v>
      </c>
      <c r="G36" s="44"/>
      <c r="H36" s="44"/>
      <c r="I36" s="45" t="s">
        <v>37</v>
      </c>
      <c r="J36" s="46">
        <f t="shared" si="0"/>
        <v>1</v>
      </c>
      <c r="K36" s="44" t="s">
        <v>38</v>
      </c>
      <c r="L36" s="44" t="s">
        <v>4</v>
      </c>
      <c r="M36" s="47"/>
      <c r="N36" s="44"/>
      <c r="O36" s="44"/>
      <c r="P36" s="48"/>
      <c r="Q36" s="44"/>
      <c r="R36" s="44"/>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9">
        <f t="shared" si="1"/>
        <v>14730</v>
      </c>
      <c r="BB36" s="50">
        <f t="shared" si="2"/>
        <v>14730</v>
      </c>
      <c r="BC36" s="51" t="str">
        <f t="shared" si="3"/>
        <v>INR  Fourteen Thousand Seven Hundred &amp; Thirty  Only</v>
      </c>
      <c r="IA36" s="17">
        <v>1.23</v>
      </c>
      <c r="IB36" s="17" t="s">
        <v>769</v>
      </c>
      <c r="IC36" s="17" t="s">
        <v>76</v>
      </c>
      <c r="ID36" s="17">
        <v>2</v>
      </c>
      <c r="IE36" s="18" t="s">
        <v>143</v>
      </c>
      <c r="IF36" s="18"/>
      <c r="IG36" s="18"/>
      <c r="IH36" s="18"/>
      <c r="II36" s="18"/>
    </row>
    <row r="37" spans="1:243" s="17" customFormat="1" ht="31.5">
      <c r="A37" s="40">
        <v>1.24</v>
      </c>
      <c r="B37" s="63" t="s">
        <v>770</v>
      </c>
      <c r="C37" s="61" t="s">
        <v>77</v>
      </c>
      <c r="D37" s="42">
        <v>2</v>
      </c>
      <c r="E37" s="41" t="s">
        <v>143</v>
      </c>
      <c r="F37" s="43">
        <v>6326.05</v>
      </c>
      <c r="G37" s="44"/>
      <c r="H37" s="44"/>
      <c r="I37" s="45" t="s">
        <v>37</v>
      </c>
      <c r="J37" s="46">
        <f t="shared" si="0"/>
        <v>1</v>
      </c>
      <c r="K37" s="44" t="s">
        <v>38</v>
      </c>
      <c r="L37" s="44" t="s">
        <v>4</v>
      </c>
      <c r="M37" s="47"/>
      <c r="N37" s="44"/>
      <c r="O37" s="44"/>
      <c r="P37" s="48"/>
      <c r="Q37" s="44"/>
      <c r="R37" s="44"/>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9">
        <f t="shared" si="1"/>
        <v>12652</v>
      </c>
      <c r="BB37" s="50">
        <f t="shared" si="2"/>
        <v>12652</v>
      </c>
      <c r="BC37" s="51" t="str">
        <f t="shared" si="3"/>
        <v>INR  Twelve Thousand Six Hundred &amp; Fifty Two  Only</v>
      </c>
      <c r="IA37" s="17">
        <v>1.24</v>
      </c>
      <c r="IB37" s="17" t="s">
        <v>770</v>
      </c>
      <c r="IC37" s="17" t="s">
        <v>77</v>
      </c>
      <c r="ID37" s="17">
        <v>2</v>
      </c>
      <c r="IE37" s="18" t="s">
        <v>143</v>
      </c>
      <c r="IF37" s="18"/>
      <c r="IG37" s="18"/>
      <c r="IH37" s="18"/>
      <c r="II37" s="18"/>
    </row>
    <row r="38" spans="1:243" s="17" customFormat="1" ht="63">
      <c r="A38" s="40">
        <v>1.25</v>
      </c>
      <c r="B38" s="63" t="s">
        <v>771</v>
      </c>
      <c r="C38" s="61" t="s">
        <v>78</v>
      </c>
      <c r="D38" s="69"/>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1"/>
      <c r="IA38" s="17">
        <v>1.25</v>
      </c>
      <c r="IB38" s="17" t="s">
        <v>771</v>
      </c>
      <c r="IC38" s="17" t="s">
        <v>78</v>
      </c>
      <c r="IE38" s="18"/>
      <c r="IF38" s="18"/>
      <c r="IG38" s="18"/>
      <c r="IH38" s="18"/>
      <c r="II38" s="18"/>
    </row>
    <row r="39" spans="1:243" s="17" customFormat="1" ht="31.5">
      <c r="A39" s="40">
        <v>1.26</v>
      </c>
      <c r="B39" s="63" t="s">
        <v>772</v>
      </c>
      <c r="C39" s="61" t="s">
        <v>79</v>
      </c>
      <c r="D39" s="42">
        <v>2</v>
      </c>
      <c r="E39" s="41" t="s">
        <v>143</v>
      </c>
      <c r="F39" s="43">
        <v>9793.75</v>
      </c>
      <c r="G39" s="44"/>
      <c r="H39" s="44"/>
      <c r="I39" s="45" t="s">
        <v>37</v>
      </c>
      <c r="J39" s="46">
        <f t="shared" si="0"/>
        <v>1</v>
      </c>
      <c r="K39" s="44" t="s">
        <v>38</v>
      </c>
      <c r="L39" s="44" t="s">
        <v>4</v>
      </c>
      <c r="M39" s="47"/>
      <c r="N39" s="44"/>
      <c r="O39" s="44"/>
      <c r="P39" s="48"/>
      <c r="Q39" s="44"/>
      <c r="R39" s="44"/>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9">
        <f t="shared" si="1"/>
        <v>19588</v>
      </c>
      <c r="BB39" s="50">
        <f t="shared" si="2"/>
        <v>19588</v>
      </c>
      <c r="BC39" s="51" t="str">
        <f t="shared" si="3"/>
        <v>INR  Nineteen Thousand Five Hundred &amp; Eighty Eight  Only</v>
      </c>
      <c r="IA39" s="17">
        <v>1.26</v>
      </c>
      <c r="IB39" s="17" t="s">
        <v>772</v>
      </c>
      <c r="IC39" s="17" t="s">
        <v>79</v>
      </c>
      <c r="ID39" s="17">
        <v>2</v>
      </c>
      <c r="IE39" s="18" t="s">
        <v>143</v>
      </c>
      <c r="IF39" s="18"/>
      <c r="IG39" s="18"/>
      <c r="IH39" s="18"/>
      <c r="II39" s="18"/>
    </row>
    <row r="40" spans="1:243" s="17" customFormat="1" ht="15.75">
      <c r="A40" s="40">
        <v>1.27</v>
      </c>
      <c r="B40" s="63" t="s">
        <v>773</v>
      </c>
      <c r="C40" s="61" t="s">
        <v>80</v>
      </c>
      <c r="D40" s="69"/>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1"/>
      <c r="IA40" s="17">
        <v>1.27</v>
      </c>
      <c r="IB40" s="17" t="s">
        <v>773</v>
      </c>
      <c r="IC40" s="17" t="s">
        <v>80</v>
      </c>
      <c r="IE40" s="18"/>
      <c r="IF40" s="18"/>
      <c r="IG40" s="18"/>
      <c r="IH40" s="18"/>
      <c r="II40" s="18"/>
    </row>
    <row r="41" spans="1:243" s="17" customFormat="1" ht="31.5">
      <c r="A41" s="40">
        <v>1.28</v>
      </c>
      <c r="B41" s="63" t="s">
        <v>774</v>
      </c>
      <c r="C41" s="61" t="s">
        <v>81</v>
      </c>
      <c r="D41" s="42">
        <v>6</v>
      </c>
      <c r="E41" s="41" t="s">
        <v>144</v>
      </c>
      <c r="F41" s="43">
        <v>669.55</v>
      </c>
      <c r="G41" s="44"/>
      <c r="H41" s="44"/>
      <c r="I41" s="45" t="s">
        <v>37</v>
      </c>
      <c r="J41" s="46">
        <f t="shared" si="0"/>
        <v>1</v>
      </c>
      <c r="K41" s="44" t="s">
        <v>38</v>
      </c>
      <c r="L41" s="44" t="s">
        <v>4</v>
      </c>
      <c r="M41" s="47"/>
      <c r="N41" s="44"/>
      <c r="O41" s="44"/>
      <c r="P41" s="48"/>
      <c r="Q41" s="44"/>
      <c r="R41" s="44"/>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9">
        <f t="shared" si="1"/>
        <v>4017</v>
      </c>
      <c r="BB41" s="50">
        <f t="shared" si="2"/>
        <v>4017</v>
      </c>
      <c r="BC41" s="51" t="str">
        <f t="shared" si="3"/>
        <v>INR  Four Thousand  &amp;Seventeen  Only</v>
      </c>
      <c r="IA41" s="17">
        <v>1.28</v>
      </c>
      <c r="IB41" s="17" t="s">
        <v>774</v>
      </c>
      <c r="IC41" s="17" t="s">
        <v>81</v>
      </c>
      <c r="ID41" s="17">
        <v>6</v>
      </c>
      <c r="IE41" s="18" t="s">
        <v>144</v>
      </c>
      <c r="IF41" s="18"/>
      <c r="IG41" s="18"/>
      <c r="IH41" s="18"/>
      <c r="II41" s="18"/>
    </row>
    <row r="42" spans="1:243" s="17" customFormat="1" ht="31.5">
      <c r="A42" s="40">
        <v>1.29</v>
      </c>
      <c r="B42" s="63" t="s">
        <v>775</v>
      </c>
      <c r="C42" s="61" t="s">
        <v>82</v>
      </c>
      <c r="D42" s="69"/>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1"/>
      <c r="IA42" s="17">
        <v>1.29</v>
      </c>
      <c r="IB42" s="17" t="s">
        <v>775</v>
      </c>
      <c r="IC42" s="17" t="s">
        <v>82</v>
      </c>
      <c r="IE42" s="18"/>
      <c r="IF42" s="18"/>
      <c r="IG42" s="18"/>
      <c r="IH42" s="18"/>
      <c r="II42" s="18"/>
    </row>
    <row r="43" spans="1:243" s="17" customFormat="1" ht="31.5">
      <c r="A43" s="40">
        <v>1.3</v>
      </c>
      <c r="B43" s="63" t="s">
        <v>776</v>
      </c>
      <c r="C43" s="61" t="s">
        <v>83</v>
      </c>
      <c r="D43" s="42">
        <v>5</v>
      </c>
      <c r="E43" s="41" t="s">
        <v>143</v>
      </c>
      <c r="F43" s="43">
        <v>7783.65</v>
      </c>
      <c r="G43" s="44"/>
      <c r="H43" s="44"/>
      <c r="I43" s="45" t="s">
        <v>37</v>
      </c>
      <c r="J43" s="46">
        <f t="shared" si="0"/>
        <v>1</v>
      </c>
      <c r="K43" s="44" t="s">
        <v>38</v>
      </c>
      <c r="L43" s="44" t="s">
        <v>4</v>
      </c>
      <c r="M43" s="47"/>
      <c r="N43" s="44"/>
      <c r="O43" s="44"/>
      <c r="P43" s="48"/>
      <c r="Q43" s="44"/>
      <c r="R43" s="44"/>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9">
        <f t="shared" si="1"/>
        <v>38918</v>
      </c>
      <c r="BB43" s="50">
        <f t="shared" si="2"/>
        <v>38918</v>
      </c>
      <c r="BC43" s="51" t="str">
        <f t="shared" si="3"/>
        <v>INR  Thirty Eight Thousand Nine Hundred &amp; Eighteen  Only</v>
      </c>
      <c r="IA43" s="17">
        <v>1.3</v>
      </c>
      <c r="IB43" s="17" t="s">
        <v>776</v>
      </c>
      <c r="IC43" s="17" t="s">
        <v>83</v>
      </c>
      <c r="ID43" s="17">
        <v>5</v>
      </c>
      <c r="IE43" s="18" t="s">
        <v>143</v>
      </c>
      <c r="IF43" s="18"/>
      <c r="IG43" s="18"/>
      <c r="IH43" s="18"/>
      <c r="II43" s="18"/>
    </row>
    <row r="44" spans="1:243" s="17" customFormat="1" ht="409.5">
      <c r="A44" s="40">
        <v>1.31</v>
      </c>
      <c r="B44" s="63" t="s">
        <v>777</v>
      </c>
      <c r="C44" s="61" t="s">
        <v>84</v>
      </c>
      <c r="D44" s="69"/>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1"/>
      <c r="IA44" s="17">
        <v>1.31</v>
      </c>
      <c r="IB44" s="66" t="s">
        <v>777</v>
      </c>
      <c r="IC44" s="17" t="s">
        <v>84</v>
      </c>
      <c r="IE44" s="18"/>
      <c r="IF44" s="18"/>
      <c r="IG44" s="18"/>
      <c r="IH44" s="18"/>
      <c r="II44" s="18"/>
    </row>
    <row r="45" spans="1:243" s="17" customFormat="1" ht="31.5">
      <c r="A45" s="40">
        <v>1.32</v>
      </c>
      <c r="B45" s="63" t="s">
        <v>778</v>
      </c>
      <c r="C45" s="61" t="s">
        <v>85</v>
      </c>
      <c r="D45" s="42">
        <v>5</v>
      </c>
      <c r="E45" s="41" t="s">
        <v>143</v>
      </c>
      <c r="F45" s="43">
        <v>9277.75</v>
      </c>
      <c r="G45" s="44"/>
      <c r="H45" s="44"/>
      <c r="I45" s="45" t="s">
        <v>37</v>
      </c>
      <c r="J45" s="46">
        <f t="shared" si="0"/>
        <v>1</v>
      </c>
      <c r="K45" s="44" t="s">
        <v>38</v>
      </c>
      <c r="L45" s="44" t="s">
        <v>4</v>
      </c>
      <c r="M45" s="47"/>
      <c r="N45" s="44"/>
      <c r="O45" s="44"/>
      <c r="P45" s="48"/>
      <c r="Q45" s="44"/>
      <c r="R45" s="44"/>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9">
        <f t="shared" si="1"/>
        <v>46389</v>
      </c>
      <c r="BB45" s="50">
        <f t="shared" si="2"/>
        <v>46389</v>
      </c>
      <c r="BC45" s="51" t="str">
        <f t="shared" si="3"/>
        <v>INR  Forty Six Thousand Three Hundred &amp; Eighty Nine  Only</v>
      </c>
      <c r="IA45" s="17">
        <v>1.32</v>
      </c>
      <c r="IB45" s="17" t="s">
        <v>778</v>
      </c>
      <c r="IC45" s="17" t="s">
        <v>85</v>
      </c>
      <c r="ID45" s="17">
        <v>5</v>
      </c>
      <c r="IE45" s="18" t="s">
        <v>143</v>
      </c>
      <c r="IF45" s="18"/>
      <c r="IG45" s="18"/>
      <c r="IH45" s="18"/>
      <c r="II45" s="18"/>
    </row>
    <row r="46" spans="1:243" s="17" customFormat="1" ht="47.25">
      <c r="A46" s="40">
        <v>1.33</v>
      </c>
      <c r="B46" s="63" t="s">
        <v>779</v>
      </c>
      <c r="C46" s="61" t="s">
        <v>86</v>
      </c>
      <c r="D46" s="69"/>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1"/>
      <c r="IA46" s="17">
        <v>1.33</v>
      </c>
      <c r="IB46" s="17" t="s">
        <v>779</v>
      </c>
      <c r="IC46" s="17" t="s">
        <v>86</v>
      </c>
      <c r="IE46" s="18"/>
      <c r="IF46" s="18"/>
      <c r="IG46" s="18"/>
      <c r="IH46" s="18"/>
      <c r="II46" s="18"/>
    </row>
    <row r="47" spans="1:243" s="17" customFormat="1" ht="31.5">
      <c r="A47" s="40">
        <v>1.34</v>
      </c>
      <c r="B47" s="63" t="s">
        <v>780</v>
      </c>
      <c r="C47" s="61" t="s">
        <v>87</v>
      </c>
      <c r="D47" s="42">
        <v>2</v>
      </c>
      <c r="E47" s="41" t="s">
        <v>143</v>
      </c>
      <c r="F47" s="43">
        <v>8130.65</v>
      </c>
      <c r="G47" s="44"/>
      <c r="H47" s="44"/>
      <c r="I47" s="45" t="s">
        <v>37</v>
      </c>
      <c r="J47" s="46">
        <f t="shared" si="0"/>
        <v>1</v>
      </c>
      <c r="K47" s="44" t="s">
        <v>38</v>
      </c>
      <c r="L47" s="44" t="s">
        <v>4</v>
      </c>
      <c r="M47" s="47"/>
      <c r="N47" s="44"/>
      <c r="O47" s="44"/>
      <c r="P47" s="48"/>
      <c r="Q47" s="44"/>
      <c r="R47" s="44"/>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9">
        <f t="shared" si="1"/>
        <v>16261</v>
      </c>
      <c r="BB47" s="50">
        <f t="shared" si="2"/>
        <v>16261</v>
      </c>
      <c r="BC47" s="51" t="str">
        <f t="shared" si="3"/>
        <v>INR  Sixteen Thousand Two Hundred &amp; Sixty One  Only</v>
      </c>
      <c r="IA47" s="17">
        <v>1.34</v>
      </c>
      <c r="IB47" s="17" t="s">
        <v>780</v>
      </c>
      <c r="IC47" s="17" t="s">
        <v>87</v>
      </c>
      <c r="ID47" s="17">
        <v>2</v>
      </c>
      <c r="IE47" s="18" t="s">
        <v>143</v>
      </c>
      <c r="IF47" s="18"/>
      <c r="IG47" s="18"/>
      <c r="IH47" s="18"/>
      <c r="II47" s="18"/>
    </row>
    <row r="48" spans="1:243" s="17" customFormat="1" ht="47.25">
      <c r="A48" s="40">
        <v>1.35</v>
      </c>
      <c r="B48" s="63" t="s">
        <v>781</v>
      </c>
      <c r="C48" s="61" t="s">
        <v>88</v>
      </c>
      <c r="D48" s="42">
        <v>15</v>
      </c>
      <c r="E48" s="41" t="s">
        <v>144</v>
      </c>
      <c r="F48" s="43">
        <v>370.85</v>
      </c>
      <c r="G48" s="44"/>
      <c r="H48" s="44"/>
      <c r="I48" s="45" t="s">
        <v>37</v>
      </c>
      <c r="J48" s="46">
        <f t="shared" si="0"/>
        <v>1</v>
      </c>
      <c r="K48" s="44" t="s">
        <v>38</v>
      </c>
      <c r="L48" s="44" t="s">
        <v>4</v>
      </c>
      <c r="M48" s="47"/>
      <c r="N48" s="44"/>
      <c r="O48" s="44"/>
      <c r="P48" s="48"/>
      <c r="Q48" s="44"/>
      <c r="R48" s="44"/>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9">
        <f t="shared" si="1"/>
        <v>5563</v>
      </c>
      <c r="BB48" s="50">
        <f t="shared" si="2"/>
        <v>5563</v>
      </c>
      <c r="BC48" s="51" t="str">
        <f t="shared" si="3"/>
        <v>INR  Five Thousand Five Hundred &amp; Sixty Three  Only</v>
      </c>
      <c r="IA48" s="17">
        <v>1.35</v>
      </c>
      <c r="IB48" s="17" t="s">
        <v>781</v>
      </c>
      <c r="IC48" s="17" t="s">
        <v>88</v>
      </c>
      <c r="ID48" s="17">
        <v>15</v>
      </c>
      <c r="IE48" s="18" t="s">
        <v>144</v>
      </c>
      <c r="IF48" s="18"/>
      <c r="IG48" s="18"/>
      <c r="IH48" s="18"/>
      <c r="II48" s="18"/>
    </row>
    <row r="49" spans="1:243" s="17" customFormat="1" ht="42.75">
      <c r="A49" s="40">
        <v>1.36</v>
      </c>
      <c r="B49" s="63" t="s">
        <v>782</v>
      </c>
      <c r="C49" s="61" t="s">
        <v>89</v>
      </c>
      <c r="D49" s="42">
        <v>15</v>
      </c>
      <c r="E49" s="41" t="s">
        <v>1886</v>
      </c>
      <c r="F49" s="43">
        <v>57.15</v>
      </c>
      <c r="G49" s="44"/>
      <c r="H49" s="44"/>
      <c r="I49" s="45" t="s">
        <v>37</v>
      </c>
      <c r="J49" s="46">
        <f t="shared" si="0"/>
        <v>1</v>
      </c>
      <c r="K49" s="44" t="s">
        <v>38</v>
      </c>
      <c r="L49" s="44" t="s">
        <v>4</v>
      </c>
      <c r="M49" s="47"/>
      <c r="N49" s="44"/>
      <c r="O49" s="44"/>
      <c r="P49" s="48"/>
      <c r="Q49" s="44"/>
      <c r="R49" s="44"/>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9">
        <f t="shared" si="1"/>
        <v>857</v>
      </c>
      <c r="BB49" s="50">
        <f t="shared" si="2"/>
        <v>857</v>
      </c>
      <c r="BC49" s="51" t="str">
        <f t="shared" si="3"/>
        <v>INR  Eight Hundred &amp; Fifty Seven  Only</v>
      </c>
      <c r="IA49" s="17">
        <v>1.36</v>
      </c>
      <c r="IB49" s="17" t="s">
        <v>782</v>
      </c>
      <c r="IC49" s="17" t="s">
        <v>89</v>
      </c>
      <c r="ID49" s="17">
        <v>15</v>
      </c>
      <c r="IE49" s="65" t="s">
        <v>1886</v>
      </c>
      <c r="IF49" s="18"/>
      <c r="IG49" s="18"/>
      <c r="IH49" s="18"/>
      <c r="II49" s="18"/>
    </row>
    <row r="50" spans="1:243" s="17" customFormat="1" ht="47.25">
      <c r="A50" s="40">
        <v>1.37</v>
      </c>
      <c r="B50" s="63" t="s">
        <v>783</v>
      </c>
      <c r="C50" s="61" t="s">
        <v>90</v>
      </c>
      <c r="D50" s="42">
        <v>15</v>
      </c>
      <c r="E50" s="41" t="s">
        <v>144</v>
      </c>
      <c r="F50" s="43">
        <v>113.85</v>
      </c>
      <c r="G50" s="44"/>
      <c r="H50" s="44"/>
      <c r="I50" s="45" t="s">
        <v>37</v>
      </c>
      <c r="J50" s="46">
        <f t="shared" si="0"/>
        <v>1</v>
      </c>
      <c r="K50" s="44" t="s">
        <v>38</v>
      </c>
      <c r="L50" s="44" t="s">
        <v>4</v>
      </c>
      <c r="M50" s="47"/>
      <c r="N50" s="44"/>
      <c r="O50" s="44"/>
      <c r="P50" s="48"/>
      <c r="Q50" s="44"/>
      <c r="R50" s="44"/>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9">
        <f t="shared" si="1"/>
        <v>1708</v>
      </c>
      <c r="BB50" s="50">
        <f t="shared" si="2"/>
        <v>1708</v>
      </c>
      <c r="BC50" s="51" t="str">
        <f t="shared" si="3"/>
        <v>INR  One Thousand Seven Hundred &amp; Eight  Only</v>
      </c>
      <c r="IA50" s="17">
        <v>1.37</v>
      </c>
      <c r="IB50" s="17" t="s">
        <v>783</v>
      </c>
      <c r="IC50" s="17" t="s">
        <v>90</v>
      </c>
      <c r="ID50" s="17">
        <v>15</v>
      </c>
      <c r="IE50" s="18" t="s">
        <v>144</v>
      </c>
      <c r="IF50" s="18"/>
      <c r="IG50" s="18"/>
      <c r="IH50" s="18"/>
      <c r="II50" s="18"/>
    </row>
    <row r="51" spans="1:243" s="17" customFormat="1" ht="78.75">
      <c r="A51" s="40">
        <v>1.38</v>
      </c>
      <c r="B51" s="63" t="s">
        <v>784</v>
      </c>
      <c r="C51" s="61" t="s">
        <v>91</v>
      </c>
      <c r="D51" s="42">
        <v>75</v>
      </c>
      <c r="E51" s="41" t="s">
        <v>144</v>
      </c>
      <c r="F51" s="43">
        <v>681.65</v>
      </c>
      <c r="G51" s="44"/>
      <c r="H51" s="44"/>
      <c r="I51" s="45" t="s">
        <v>37</v>
      </c>
      <c r="J51" s="46">
        <f t="shared" si="0"/>
        <v>1</v>
      </c>
      <c r="K51" s="44" t="s">
        <v>38</v>
      </c>
      <c r="L51" s="44" t="s">
        <v>4</v>
      </c>
      <c r="M51" s="47"/>
      <c r="N51" s="44"/>
      <c r="O51" s="44"/>
      <c r="P51" s="48"/>
      <c r="Q51" s="44"/>
      <c r="R51" s="44"/>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9">
        <f t="shared" si="1"/>
        <v>51124</v>
      </c>
      <c r="BB51" s="50">
        <f t="shared" si="2"/>
        <v>51124</v>
      </c>
      <c r="BC51" s="51" t="str">
        <f t="shared" si="3"/>
        <v>INR  Fifty One Thousand One Hundred &amp; Twenty Four  Only</v>
      </c>
      <c r="IA51" s="17">
        <v>1.38</v>
      </c>
      <c r="IB51" s="17" t="s">
        <v>784</v>
      </c>
      <c r="IC51" s="17" t="s">
        <v>91</v>
      </c>
      <c r="ID51" s="17">
        <v>75</v>
      </c>
      <c r="IE51" s="18" t="s">
        <v>144</v>
      </c>
      <c r="IF51" s="18"/>
      <c r="IG51" s="18"/>
      <c r="IH51" s="18"/>
      <c r="II51" s="18"/>
    </row>
    <row r="52" spans="1:243" s="17" customFormat="1" ht="15.75">
      <c r="A52" s="40">
        <v>1.39</v>
      </c>
      <c r="B52" s="63" t="s">
        <v>124</v>
      </c>
      <c r="C52" s="61" t="s">
        <v>92</v>
      </c>
      <c r="D52" s="69"/>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1"/>
      <c r="IA52" s="17">
        <v>1.39</v>
      </c>
      <c r="IB52" s="17" t="s">
        <v>124</v>
      </c>
      <c r="IC52" s="17" t="s">
        <v>92</v>
      </c>
      <c r="IE52" s="18"/>
      <c r="IF52" s="18"/>
      <c r="IG52" s="18"/>
      <c r="IH52" s="18"/>
      <c r="II52" s="18"/>
    </row>
    <row r="53" spans="1:243" s="17" customFormat="1" ht="31.5">
      <c r="A53" s="40">
        <v>1.4</v>
      </c>
      <c r="B53" s="63" t="s">
        <v>428</v>
      </c>
      <c r="C53" s="61" t="s">
        <v>93</v>
      </c>
      <c r="D53" s="69"/>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1"/>
      <c r="IA53" s="17">
        <v>1.4</v>
      </c>
      <c r="IB53" s="17" t="s">
        <v>428</v>
      </c>
      <c r="IC53" s="17" t="s">
        <v>93</v>
      </c>
      <c r="IE53" s="18"/>
      <c r="IF53" s="18"/>
      <c r="IG53" s="18"/>
      <c r="IH53" s="18"/>
      <c r="II53" s="18"/>
    </row>
    <row r="54" spans="1:243" s="17" customFormat="1" ht="31.5">
      <c r="A54" s="40">
        <v>1.41</v>
      </c>
      <c r="B54" s="63" t="s">
        <v>785</v>
      </c>
      <c r="C54" s="61" t="s">
        <v>94</v>
      </c>
      <c r="D54" s="42">
        <v>3</v>
      </c>
      <c r="E54" s="41" t="s">
        <v>143</v>
      </c>
      <c r="F54" s="43">
        <v>8364.2</v>
      </c>
      <c r="G54" s="44"/>
      <c r="H54" s="44"/>
      <c r="I54" s="45" t="s">
        <v>37</v>
      </c>
      <c r="J54" s="46">
        <f t="shared" si="0"/>
        <v>1</v>
      </c>
      <c r="K54" s="44" t="s">
        <v>38</v>
      </c>
      <c r="L54" s="44" t="s">
        <v>4</v>
      </c>
      <c r="M54" s="47"/>
      <c r="N54" s="44"/>
      <c r="O54" s="44"/>
      <c r="P54" s="48"/>
      <c r="Q54" s="44"/>
      <c r="R54" s="44"/>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9">
        <f t="shared" si="1"/>
        <v>25093</v>
      </c>
      <c r="BB54" s="50">
        <f t="shared" si="2"/>
        <v>25093</v>
      </c>
      <c r="BC54" s="51" t="str">
        <f t="shared" si="3"/>
        <v>INR  Twenty Five Thousand  &amp;Ninety Three  Only</v>
      </c>
      <c r="IA54" s="17">
        <v>1.41</v>
      </c>
      <c r="IB54" s="17" t="s">
        <v>785</v>
      </c>
      <c r="IC54" s="17" t="s">
        <v>94</v>
      </c>
      <c r="ID54" s="17">
        <v>3</v>
      </c>
      <c r="IE54" s="18" t="s">
        <v>143</v>
      </c>
      <c r="IF54" s="18"/>
      <c r="IG54" s="18"/>
      <c r="IH54" s="18"/>
      <c r="II54" s="18"/>
    </row>
    <row r="55" spans="1:243" s="17" customFormat="1" ht="31.5">
      <c r="A55" s="40">
        <v>1.42</v>
      </c>
      <c r="B55" s="63" t="s">
        <v>786</v>
      </c>
      <c r="C55" s="61" t="s">
        <v>95</v>
      </c>
      <c r="D55" s="42">
        <v>3</v>
      </c>
      <c r="E55" s="41" t="s">
        <v>143</v>
      </c>
      <c r="F55" s="43">
        <v>7945.65</v>
      </c>
      <c r="G55" s="44"/>
      <c r="H55" s="44"/>
      <c r="I55" s="45" t="s">
        <v>37</v>
      </c>
      <c r="J55" s="46">
        <f t="shared" si="0"/>
        <v>1</v>
      </c>
      <c r="K55" s="44" t="s">
        <v>38</v>
      </c>
      <c r="L55" s="44" t="s">
        <v>4</v>
      </c>
      <c r="M55" s="47"/>
      <c r="N55" s="44"/>
      <c r="O55" s="44"/>
      <c r="P55" s="48"/>
      <c r="Q55" s="44"/>
      <c r="R55" s="44"/>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9">
        <f t="shared" si="1"/>
        <v>23837</v>
      </c>
      <c r="BB55" s="50">
        <f t="shared" si="2"/>
        <v>23837</v>
      </c>
      <c r="BC55" s="51" t="str">
        <f t="shared" si="3"/>
        <v>INR  Twenty Three Thousand Eight Hundred &amp; Thirty Seven  Only</v>
      </c>
      <c r="IA55" s="17">
        <v>1.42</v>
      </c>
      <c r="IB55" s="17" t="s">
        <v>786</v>
      </c>
      <c r="IC55" s="17" t="s">
        <v>95</v>
      </c>
      <c r="ID55" s="17">
        <v>3</v>
      </c>
      <c r="IE55" s="18" t="s">
        <v>143</v>
      </c>
      <c r="IF55" s="18"/>
      <c r="IG55" s="18"/>
      <c r="IH55" s="18"/>
      <c r="II55" s="18"/>
    </row>
    <row r="56" spans="1:243" s="17" customFormat="1" ht="63">
      <c r="A56" s="40">
        <v>1.43</v>
      </c>
      <c r="B56" s="63" t="s">
        <v>787</v>
      </c>
      <c r="C56" s="61" t="s">
        <v>96</v>
      </c>
      <c r="D56" s="69"/>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1"/>
      <c r="IA56" s="17">
        <v>1.43</v>
      </c>
      <c r="IB56" s="17" t="s">
        <v>787</v>
      </c>
      <c r="IC56" s="17" t="s">
        <v>96</v>
      </c>
      <c r="IE56" s="18"/>
      <c r="IF56" s="18"/>
      <c r="IG56" s="18"/>
      <c r="IH56" s="18"/>
      <c r="II56" s="18"/>
    </row>
    <row r="57" spans="1:243" s="17" customFormat="1" ht="31.5">
      <c r="A57" s="40">
        <v>1.44</v>
      </c>
      <c r="B57" s="63" t="s">
        <v>788</v>
      </c>
      <c r="C57" s="61" t="s">
        <v>97</v>
      </c>
      <c r="D57" s="42">
        <v>3</v>
      </c>
      <c r="E57" s="41" t="s">
        <v>143</v>
      </c>
      <c r="F57" s="43">
        <v>10185.05</v>
      </c>
      <c r="G57" s="44"/>
      <c r="H57" s="44"/>
      <c r="I57" s="45" t="s">
        <v>37</v>
      </c>
      <c r="J57" s="46">
        <f t="shared" si="0"/>
        <v>1</v>
      </c>
      <c r="K57" s="44" t="s">
        <v>38</v>
      </c>
      <c r="L57" s="44" t="s">
        <v>4</v>
      </c>
      <c r="M57" s="47"/>
      <c r="N57" s="44"/>
      <c r="O57" s="44"/>
      <c r="P57" s="48"/>
      <c r="Q57" s="44"/>
      <c r="R57" s="44"/>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9">
        <f t="shared" si="1"/>
        <v>30555</v>
      </c>
      <c r="BB57" s="50">
        <f t="shared" si="2"/>
        <v>30555</v>
      </c>
      <c r="BC57" s="51" t="str">
        <f t="shared" si="3"/>
        <v>INR  Thirty Thousand Five Hundred &amp; Fifty Five  Only</v>
      </c>
      <c r="IA57" s="17">
        <v>1.44</v>
      </c>
      <c r="IB57" s="17" t="s">
        <v>788</v>
      </c>
      <c r="IC57" s="17" t="s">
        <v>97</v>
      </c>
      <c r="ID57" s="17">
        <v>3</v>
      </c>
      <c r="IE57" s="18" t="s">
        <v>143</v>
      </c>
      <c r="IF57" s="18"/>
      <c r="IG57" s="18"/>
      <c r="IH57" s="18"/>
      <c r="II57" s="18"/>
    </row>
    <row r="58" spans="1:243" s="17" customFormat="1" ht="78.75">
      <c r="A58" s="40">
        <v>1.45</v>
      </c>
      <c r="B58" s="63" t="s">
        <v>789</v>
      </c>
      <c r="C58" s="61" t="s">
        <v>98</v>
      </c>
      <c r="D58" s="42">
        <v>7</v>
      </c>
      <c r="E58" s="41" t="s">
        <v>143</v>
      </c>
      <c r="F58" s="43">
        <v>10719.3</v>
      </c>
      <c r="G58" s="44"/>
      <c r="H58" s="44"/>
      <c r="I58" s="45" t="s">
        <v>37</v>
      </c>
      <c r="J58" s="46">
        <f t="shared" si="0"/>
        <v>1</v>
      </c>
      <c r="K58" s="44" t="s">
        <v>38</v>
      </c>
      <c r="L58" s="44" t="s">
        <v>4</v>
      </c>
      <c r="M58" s="47"/>
      <c r="N58" s="44"/>
      <c r="O58" s="44"/>
      <c r="P58" s="48"/>
      <c r="Q58" s="44"/>
      <c r="R58" s="44"/>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9">
        <f t="shared" si="1"/>
        <v>75035</v>
      </c>
      <c r="BB58" s="50">
        <f t="shared" si="2"/>
        <v>75035</v>
      </c>
      <c r="BC58" s="51" t="str">
        <f t="shared" si="3"/>
        <v>INR  Seventy Five Thousand  &amp;Thirty Five  Only</v>
      </c>
      <c r="IA58" s="17">
        <v>1.45</v>
      </c>
      <c r="IB58" s="17" t="s">
        <v>789</v>
      </c>
      <c r="IC58" s="17" t="s">
        <v>98</v>
      </c>
      <c r="ID58" s="17">
        <v>7</v>
      </c>
      <c r="IE58" s="18" t="s">
        <v>143</v>
      </c>
      <c r="IF58" s="18"/>
      <c r="IG58" s="18"/>
      <c r="IH58" s="18"/>
      <c r="II58" s="18"/>
    </row>
    <row r="59" spans="1:243" s="17" customFormat="1" ht="15.75">
      <c r="A59" s="40">
        <v>1.46</v>
      </c>
      <c r="B59" s="63" t="s">
        <v>790</v>
      </c>
      <c r="C59" s="61" t="s">
        <v>99</v>
      </c>
      <c r="D59" s="69"/>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1"/>
      <c r="IA59" s="17">
        <v>1.46</v>
      </c>
      <c r="IB59" s="17" t="s">
        <v>790</v>
      </c>
      <c r="IC59" s="17" t="s">
        <v>99</v>
      </c>
      <c r="IE59" s="18"/>
      <c r="IF59" s="18"/>
      <c r="IG59" s="18"/>
      <c r="IH59" s="18"/>
      <c r="II59" s="18"/>
    </row>
    <row r="60" spans="1:243" s="17" customFormat="1" ht="30">
      <c r="A60" s="40">
        <v>1.47</v>
      </c>
      <c r="B60" s="63" t="s">
        <v>147</v>
      </c>
      <c r="C60" s="61" t="s">
        <v>100</v>
      </c>
      <c r="D60" s="42">
        <v>7</v>
      </c>
      <c r="E60" s="41" t="s">
        <v>144</v>
      </c>
      <c r="F60" s="43">
        <v>307.95</v>
      </c>
      <c r="G60" s="44"/>
      <c r="H60" s="44"/>
      <c r="I60" s="45" t="s">
        <v>37</v>
      </c>
      <c r="J60" s="46">
        <f t="shared" si="0"/>
        <v>1</v>
      </c>
      <c r="K60" s="44" t="s">
        <v>38</v>
      </c>
      <c r="L60" s="44" t="s">
        <v>4</v>
      </c>
      <c r="M60" s="47"/>
      <c r="N60" s="44"/>
      <c r="O60" s="44"/>
      <c r="P60" s="48"/>
      <c r="Q60" s="44"/>
      <c r="R60" s="44"/>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9">
        <f t="shared" si="1"/>
        <v>2156</v>
      </c>
      <c r="BB60" s="50">
        <f t="shared" si="2"/>
        <v>2156</v>
      </c>
      <c r="BC60" s="51" t="str">
        <f t="shared" si="3"/>
        <v>INR  Two Thousand One Hundred &amp; Fifty Six  Only</v>
      </c>
      <c r="IA60" s="17">
        <v>1.47</v>
      </c>
      <c r="IB60" s="17" t="s">
        <v>147</v>
      </c>
      <c r="IC60" s="17" t="s">
        <v>100</v>
      </c>
      <c r="ID60" s="17">
        <v>7</v>
      </c>
      <c r="IE60" s="18" t="s">
        <v>144</v>
      </c>
      <c r="IF60" s="18"/>
      <c r="IG60" s="18"/>
      <c r="IH60" s="18"/>
      <c r="II60" s="18"/>
    </row>
    <row r="61" spans="1:243" s="17" customFormat="1" ht="30">
      <c r="A61" s="40">
        <v>1.48</v>
      </c>
      <c r="B61" s="63" t="s">
        <v>791</v>
      </c>
      <c r="C61" s="61" t="s">
        <v>101</v>
      </c>
      <c r="D61" s="42">
        <v>7</v>
      </c>
      <c r="E61" s="41" t="s">
        <v>144</v>
      </c>
      <c r="F61" s="43">
        <v>669.55</v>
      </c>
      <c r="G61" s="44"/>
      <c r="H61" s="44"/>
      <c r="I61" s="45" t="s">
        <v>37</v>
      </c>
      <c r="J61" s="46">
        <f t="shared" si="0"/>
        <v>1</v>
      </c>
      <c r="K61" s="44" t="s">
        <v>38</v>
      </c>
      <c r="L61" s="44" t="s">
        <v>4</v>
      </c>
      <c r="M61" s="47"/>
      <c r="N61" s="44"/>
      <c r="O61" s="44"/>
      <c r="P61" s="48"/>
      <c r="Q61" s="44"/>
      <c r="R61" s="44"/>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9">
        <f t="shared" si="1"/>
        <v>4687</v>
      </c>
      <c r="BB61" s="50">
        <f t="shared" si="2"/>
        <v>4687</v>
      </c>
      <c r="BC61" s="51" t="str">
        <f t="shared" si="3"/>
        <v>INR  Four Thousand Six Hundred &amp; Eighty Seven  Only</v>
      </c>
      <c r="IA61" s="17">
        <v>1.48</v>
      </c>
      <c r="IB61" s="17" t="s">
        <v>791</v>
      </c>
      <c r="IC61" s="17" t="s">
        <v>101</v>
      </c>
      <c r="ID61" s="17">
        <v>7</v>
      </c>
      <c r="IE61" s="18" t="s">
        <v>144</v>
      </c>
      <c r="IF61" s="18"/>
      <c r="IG61" s="18"/>
      <c r="IH61" s="18"/>
      <c r="II61" s="18"/>
    </row>
    <row r="62" spans="1:243" s="17" customFormat="1" ht="30">
      <c r="A62" s="40">
        <v>1.49</v>
      </c>
      <c r="B62" s="63" t="s">
        <v>153</v>
      </c>
      <c r="C62" s="61" t="s">
        <v>102</v>
      </c>
      <c r="D62" s="42">
        <v>7</v>
      </c>
      <c r="E62" s="41" t="s">
        <v>144</v>
      </c>
      <c r="F62" s="43">
        <v>766.55</v>
      </c>
      <c r="G62" s="44"/>
      <c r="H62" s="44"/>
      <c r="I62" s="45" t="s">
        <v>37</v>
      </c>
      <c r="J62" s="46">
        <f t="shared" si="0"/>
        <v>1</v>
      </c>
      <c r="K62" s="44" t="s">
        <v>38</v>
      </c>
      <c r="L62" s="44" t="s">
        <v>4</v>
      </c>
      <c r="M62" s="47"/>
      <c r="N62" s="44"/>
      <c r="O62" s="44"/>
      <c r="P62" s="48"/>
      <c r="Q62" s="44"/>
      <c r="R62" s="44"/>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9">
        <f t="shared" si="1"/>
        <v>5366</v>
      </c>
      <c r="BB62" s="50">
        <f t="shared" si="2"/>
        <v>5366</v>
      </c>
      <c r="BC62" s="51" t="str">
        <f t="shared" si="3"/>
        <v>INR  Five Thousand Three Hundred &amp; Sixty Six  Only</v>
      </c>
      <c r="IA62" s="17">
        <v>1.49</v>
      </c>
      <c r="IB62" s="17" t="s">
        <v>153</v>
      </c>
      <c r="IC62" s="17" t="s">
        <v>102</v>
      </c>
      <c r="ID62" s="17">
        <v>7</v>
      </c>
      <c r="IE62" s="18" t="s">
        <v>144</v>
      </c>
      <c r="IF62" s="18"/>
      <c r="IG62" s="18"/>
      <c r="IH62" s="18"/>
      <c r="II62" s="18"/>
    </row>
    <row r="63" spans="1:243" s="17" customFormat="1" ht="30">
      <c r="A63" s="40">
        <v>1.5</v>
      </c>
      <c r="B63" s="63" t="s">
        <v>792</v>
      </c>
      <c r="C63" s="61" t="s">
        <v>103</v>
      </c>
      <c r="D63" s="42">
        <v>55</v>
      </c>
      <c r="E63" s="41" t="s">
        <v>144</v>
      </c>
      <c r="F63" s="43">
        <v>766.55</v>
      </c>
      <c r="G63" s="44"/>
      <c r="H63" s="44"/>
      <c r="I63" s="45" t="s">
        <v>37</v>
      </c>
      <c r="J63" s="46">
        <f t="shared" si="0"/>
        <v>1</v>
      </c>
      <c r="K63" s="44" t="s">
        <v>38</v>
      </c>
      <c r="L63" s="44" t="s">
        <v>4</v>
      </c>
      <c r="M63" s="47"/>
      <c r="N63" s="44"/>
      <c r="O63" s="44"/>
      <c r="P63" s="48"/>
      <c r="Q63" s="44"/>
      <c r="R63" s="44"/>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9">
        <f t="shared" si="1"/>
        <v>42160</v>
      </c>
      <c r="BB63" s="50">
        <f t="shared" si="2"/>
        <v>42160</v>
      </c>
      <c r="BC63" s="51" t="str">
        <f t="shared" si="3"/>
        <v>INR  Forty Two Thousand One Hundred &amp; Sixty  Only</v>
      </c>
      <c r="IA63" s="17">
        <v>1.5</v>
      </c>
      <c r="IB63" s="17" t="s">
        <v>792</v>
      </c>
      <c r="IC63" s="17" t="s">
        <v>103</v>
      </c>
      <c r="ID63" s="17">
        <v>55</v>
      </c>
      <c r="IE63" s="18" t="s">
        <v>144</v>
      </c>
      <c r="IF63" s="18"/>
      <c r="IG63" s="18"/>
      <c r="IH63" s="18"/>
      <c r="II63" s="18"/>
    </row>
    <row r="64" spans="1:243" s="17" customFormat="1" ht="15.75">
      <c r="A64" s="40">
        <v>1.51</v>
      </c>
      <c r="B64" s="63" t="s">
        <v>793</v>
      </c>
      <c r="C64" s="61" t="s">
        <v>104</v>
      </c>
      <c r="D64" s="42">
        <v>6</v>
      </c>
      <c r="E64" s="41" t="s">
        <v>144</v>
      </c>
      <c r="F64" s="43">
        <v>608.35</v>
      </c>
      <c r="G64" s="44"/>
      <c r="H64" s="44"/>
      <c r="I64" s="45" t="s">
        <v>37</v>
      </c>
      <c r="J64" s="46">
        <f t="shared" si="0"/>
        <v>1</v>
      </c>
      <c r="K64" s="44" t="s">
        <v>38</v>
      </c>
      <c r="L64" s="44" t="s">
        <v>4</v>
      </c>
      <c r="M64" s="47"/>
      <c r="N64" s="44"/>
      <c r="O64" s="44"/>
      <c r="P64" s="48"/>
      <c r="Q64" s="44"/>
      <c r="R64" s="44"/>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9">
        <f t="shared" si="1"/>
        <v>3650</v>
      </c>
      <c r="BB64" s="50">
        <f t="shared" si="2"/>
        <v>3650</v>
      </c>
      <c r="BC64" s="51" t="str">
        <f t="shared" si="3"/>
        <v>INR  Three Thousand Six Hundred &amp; Fifty  Only</v>
      </c>
      <c r="IA64" s="17">
        <v>1.51</v>
      </c>
      <c r="IB64" s="17" t="s">
        <v>793</v>
      </c>
      <c r="IC64" s="17" t="s">
        <v>104</v>
      </c>
      <c r="ID64" s="17">
        <v>6</v>
      </c>
      <c r="IE64" s="18" t="s">
        <v>144</v>
      </c>
      <c r="IF64" s="18"/>
      <c r="IG64" s="18"/>
      <c r="IH64" s="18"/>
      <c r="II64" s="18"/>
    </row>
    <row r="65" spans="1:243" s="17" customFormat="1" ht="15.75">
      <c r="A65" s="40">
        <v>1.52</v>
      </c>
      <c r="B65" s="63" t="s">
        <v>794</v>
      </c>
      <c r="C65" s="61" t="s">
        <v>105</v>
      </c>
      <c r="D65" s="42">
        <v>7</v>
      </c>
      <c r="E65" s="41" t="s">
        <v>144</v>
      </c>
      <c r="F65" s="43">
        <v>804.25</v>
      </c>
      <c r="G65" s="44"/>
      <c r="H65" s="44"/>
      <c r="I65" s="45" t="s">
        <v>37</v>
      </c>
      <c r="J65" s="46">
        <f t="shared" si="0"/>
        <v>1</v>
      </c>
      <c r="K65" s="44" t="s">
        <v>38</v>
      </c>
      <c r="L65" s="44" t="s">
        <v>4</v>
      </c>
      <c r="M65" s="47"/>
      <c r="N65" s="44"/>
      <c r="O65" s="44"/>
      <c r="P65" s="48"/>
      <c r="Q65" s="44"/>
      <c r="R65" s="44"/>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9">
        <f t="shared" si="1"/>
        <v>5630</v>
      </c>
      <c r="BB65" s="50">
        <f t="shared" si="2"/>
        <v>5630</v>
      </c>
      <c r="BC65" s="51" t="str">
        <f t="shared" si="3"/>
        <v>INR  Five Thousand Six Hundred &amp; Thirty  Only</v>
      </c>
      <c r="IA65" s="17">
        <v>1.52</v>
      </c>
      <c r="IB65" s="17" t="s">
        <v>794</v>
      </c>
      <c r="IC65" s="17" t="s">
        <v>105</v>
      </c>
      <c r="ID65" s="17">
        <v>7</v>
      </c>
      <c r="IE65" s="18" t="s">
        <v>144</v>
      </c>
      <c r="IF65" s="18"/>
      <c r="IG65" s="18"/>
      <c r="IH65" s="18"/>
      <c r="II65" s="18"/>
    </row>
    <row r="66" spans="1:243" s="17" customFormat="1" ht="30">
      <c r="A66" s="40">
        <v>1.53</v>
      </c>
      <c r="B66" s="63" t="s">
        <v>795</v>
      </c>
      <c r="C66" s="61" t="s">
        <v>106</v>
      </c>
      <c r="D66" s="42">
        <v>5</v>
      </c>
      <c r="E66" s="41" t="s">
        <v>144</v>
      </c>
      <c r="F66" s="43">
        <v>657.75</v>
      </c>
      <c r="G66" s="44"/>
      <c r="H66" s="44"/>
      <c r="I66" s="45" t="s">
        <v>37</v>
      </c>
      <c r="J66" s="46">
        <f t="shared" si="0"/>
        <v>1</v>
      </c>
      <c r="K66" s="44" t="s">
        <v>38</v>
      </c>
      <c r="L66" s="44" t="s">
        <v>4</v>
      </c>
      <c r="M66" s="47"/>
      <c r="N66" s="44"/>
      <c r="O66" s="44"/>
      <c r="P66" s="48"/>
      <c r="Q66" s="44"/>
      <c r="R66" s="44"/>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9">
        <f t="shared" si="1"/>
        <v>3289</v>
      </c>
      <c r="BB66" s="50">
        <f t="shared" si="2"/>
        <v>3289</v>
      </c>
      <c r="BC66" s="51" t="str">
        <f t="shared" si="3"/>
        <v>INR  Three Thousand Two Hundred &amp; Eighty Nine  Only</v>
      </c>
      <c r="IA66" s="17">
        <v>1.53</v>
      </c>
      <c r="IB66" s="17" t="s">
        <v>795</v>
      </c>
      <c r="IC66" s="17" t="s">
        <v>106</v>
      </c>
      <c r="ID66" s="17">
        <v>5</v>
      </c>
      <c r="IE66" s="18" t="s">
        <v>144</v>
      </c>
      <c r="IF66" s="18"/>
      <c r="IG66" s="18"/>
      <c r="IH66" s="18"/>
      <c r="II66" s="18"/>
    </row>
    <row r="67" spans="1:243" s="17" customFormat="1" ht="15.75">
      <c r="A67" s="40">
        <v>1.54</v>
      </c>
      <c r="B67" s="63" t="s">
        <v>796</v>
      </c>
      <c r="C67" s="61" t="s">
        <v>107</v>
      </c>
      <c r="D67" s="42">
        <v>5</v>
      </c>
      <c r="E67" s="41" t="s">
        <v>144</v>
      </c>
      <c r="F67" s="43">
        <v>0.2</v>
      </c>
      <c r="G67" s="44"/>
      <c r="H67" s="44"/>
      <c r="I67" s="45" t="s">
        <v>37</v>
      </c>
      <c r="J67" s="46">
        <f t="shared" si="0"/>
        <v>1</v>
      </c>
      <c r="K67" s="44" t="s">
        <v>38</v>
      </c>
      <c r="L67" s="44" t="s">
        <v>4</v>
      </c>
      <c r="M67" s="47"/>
      <c r="N67" s="44"/>
      <c r="O67" s="44"/>
      <c r="P67" s="48"/>
      <c r="Q67" s="44"/>
      <c r="R67" s="44"/>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9">
        <f t="shared" si="1"/>
        <v>1</v>
      </c>
      <c r="BB67" s="50">
        <f t="shared" si="2"/>
        <v>1</v>
      </c>
      <c r="BC67" s="51" t="str">
        <f t="shared" si="3"/>
        <v>INR  One Only</v>
      </c>
      <c r="IA67" s="17">
        <v>1.54</v>
      </c>
      <c r="IB67" s="17" t="s">
        <v>796</v>
      </c>
      <c r="IC67" s="17" t="s">
        <v>107</v>
      </c>
      <c r="ID67" s="17">
        <v>5</v>
      </c>
      <c r="IE67" s="18" t="s">
        <v>144</v>
      </c>
      <c r="IF67" s="18"/>
      <c r="IG67" s="18"/>
      <c r="IH67" s="18"/>
      <c r="II67" s="18"/>
    </row>
    <row r="68" spans="1:243" s="17" customFormat="1" ht="31.5">
      <c r="A68" s="40">
        <v>1.55</v>
      </c>
      <c r="B68" s="63" t="s">
        <v>797</v>
      </c>
      <c r="C68" s="61" t="s">
        <v>108</v>
      </c>
      <c r="D68" s="42">
        <v>5</v>
      </c>
      <c r="E68" s="41" t="s">
        <v>144</v>
      </c>
      <c r="F68" s="43">
        <v>307.95</v>
      </c>
      <c r="G68" s="44"/>
      <c r="H68" s="44"/>
      <c r="I68" s="45" t="s">
        <v>37</v>
      </c>
      <c r="J68" s="46">
        <f t="shared" si="0"/>
        <v>1</v>
      </c>
      <c r="K68" s="44" t="s">
        <v>38</v>
      </c>
      <c r="L68" s="44" t="s">
        <v>4</v>
      </c>
      <c r="M68" s="47"/>
      <c r="N68" s="44"/>
      <c r="O68" s="44"/>
      <c r="P68" s="48"/>
      <c r="Q68" s="44"/>
      <c r="R68" s="44"/>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9">
        <f t="shared" si="1"/>
        <v>1540</v>
      </c>
      <c r="BB68" s="50">
        <f t="shared" si="2"/>
        <v>1540</v>
      </c>
      <c r="BC68" s="51" t="str">
        <f t="shared" si="3"/>
        <v>INR  One Thousand Five Hundred &amp; Forty  Only</v>
      </c>
      <c r="IA68" s="17">
        <v>1.55</v>
      </c>
      <c r="IB68" s="17" t="s">
        <v>797</v>
      </c>
      <c r="IC68" s="17" t="s">
        <v>108</v>
      </c>
      <c r="ID68" s="17">
        <v>5</v>
      </c>
      <c r="IE68" s="18" t="s">
        <v>144</v>
      </c>
      <c r="IF68" s="18"/>
      <c r="IG68" s="18"/>
      <c r="IH68" s="18"/>
      <c r="II68" s="18"/>
    </row>
    <row r="69" spans="1:243" s="17" customFormat="1" ht="15.75">
      <c r="A69" s="40">
        <v>1.56</v>
      </c>
      <c r="B69" s="63" t="s">
        <v>798</v>
      </c>
      <c r="C69" s="61" t="s">
        <v>109</v>
      </c>
      <c r="D69" s="69"/>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1"/>
      <c r="IA69" s="17">
        <v>1.56</v>
      </c>
      <c r="IB69" s="17" t="s">
        <v>798</v>
      </c>
      <c r="IC69" s="17" t="s">
        <v>109</v>
      </c>
      <c r="IE69" s="18"/>
      <c r="IF69" s="18"/>
      <c r="IG69" s="18"/>
      <c r="IH69" s="18"/>
      <c r="II69" s="18"/>
    </row>
    <row r="70" spans="1:243" s="17" customFormat="1" ht="15.75">
      <c r="A70" s="40">
        <v>1.57</v>
      </c>
      <c r="B70" s="63" t="s">
        <v>799</v>
      </c>
      <c r="C70" s="61" t="s">
        <v>110</v>
      </c>
      <c r="D70" s="42">
        <v>5</v>
      </c>
      <c r="E70" s="41" t="s">
        <v>145</v>
      </c>
      <c r="F70" s="43">
        <v>181.9</v>
      </c>
      <c r="G70" s="44"/>
      <c r="H70" s="44"/>
      <c r="I70" s="45" t="s">
        <v>37</v>
      </c>
      <c r="J70" s="46">
        <f t="shared" si="0"/>
        <v>1</v>
      </c>
      <c r="K70" s="44" t="s">
        <v>38</v>
      </c>
      <c r="L70" s="44" t="s">
        <v>4</v>
      </c>
      <c r="M70" s="47"/>
      <c r="N70" s="44"/>
      <c r="O70" s="44"/>
      <c r="P70" s="48"/>
      <c r="Q70" s="44"/>
      <c r="R70" s="44"/>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9">
        <f t="shared" si="1"/>
        <v>910</v>
      </c>
      <c r="BB70" s="50">
        <f t="shared" si="2"/>
        <v>910</v>
      </c>
      <c r="BC70" s="51" t="str">
        <f t="shared" si="3"/>
        <v>INR  Nine Hundred &amp; Ten  Only</v>
      </c>
      <c r="IA70" s="17">
        <v>1.57</v>
      </c>
      <c r="IB70" s="17" t="s">
        <v>799</v>
      </c>
      <c r="IC70" s="17" t="s">
        <v>110</v>
      </c>
      <c r="ID70" s="17">
        <v>5</v>
      </c>
      <c r="IE70" s="18" t="s">
        <v>145</v>
      </c>
      <c r="IF70" s="18"/>
      <c r="IG70" s="18"/>
      <c r="IH70" s="18"/>
      <c r="II70" s="18"/>
    </row>
    <row r="71" spans="1:243" s="17" customFormat="1" ht="30">
      <c r="A71" s="40">
        <v>1.58</v>
      </c>
      <c r="B71" s="63" t="s">
        <v>800</v>
      </c>
      <c r="C71" s="61" t="s">
        <v>111</v>
      </c>
      <c r="D71" s="42">
        <v>5</v>
      </c>
      <c r="E71" s="41" t="s">
        <v>144</v>
      </c>
      <c r="F71" s="43">
        <v>772.1</v>
      </c>
      <c r="G71" s="44"/>
      <c r="H71" s="44"/>
      <c r="I71" s="45" t="s">
        <v>37</v>
      </c>
      <c r="J71" s="46">
        <f t="shared" si="0"/>
        <v>1</v>
      </c>
      <c r="K71" s="44" t="s">
        <v>38</v>
      </c>
      <c r="L71" s="44" t="s">
        <v>4</v>
      </c>
      <c r="M71" s="47"/>
      <c r="N71" s="44"/>
      <c r="O71" s="44"/>
      <c r="P71" s="48"/>
      <c r="Q71" s="44"/>
      <c r="R71" s="44"/>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9">
        <f t="shared" si="1"/>
        <v>3861</v>
      </c>
      <c r="BB71" s="50">
        <f t="shared" si="2"/>
        <v>3861</v>
      </c>
      <c r="BC71" s="51" t="str">
        <f t="shared" si="3"/>
        <v>INR  Three Thousand Eight Hundred &amp; Sixty One  Only</v>
      </c>
      <c r="IA71" s="17">
        <v>1.58</v>
      </c>
      <c r="IB71" s="17" t="s">
        <v>800</v>
      </c>
      <c r="IC71" s="17" t="s">
        <v>111</v>
      </c>
      <c r="ID71" s="17">
        <v>5</v>
      </c>
      <c r="IE71" s="18" t="s">
        <v>144</v>
      </c>
      <c r="IF71" s="18"/>
      <c r="IG71" s="18"/>
      <c r="IH71" s="18"/>
      <c r="II71" s="18"/>
    </row>
    <row r="72" spans="1:243" s="17" customFormat="1" ht="15.75">
      <c r="A72" s="40">
        <v>1.59</v>
      </c>
      <c r="B72" s="63" t="s">
        <v>801</v>
      </c>
      <c r="C72" s="61" t="s">
        <v>112</v>
      </c>
      <c r="D72" s="42">
        <v>5</v>
      </c>
      <c r="E72" s="41" t="s">
        <v>144</v>
      </c>
      <c r="F72" s="43">
        <v>814.95</v>
      </c>
      <c r="G72" s="44"/>
      <c r="H72" s="44"/>
      <c r="I72" s="45" t="s">
        <v>37</v>
      </c>
      <c r="J72" s="46">
        <f t="shared" si="0"/>
        <v>1</v>
      </c>
      <c r="K72" s="44" t="s">
        <v>38</v>
      </c>
      <c r="L72" s="44" t="s">
        <v>4</v>
      </c>
      <c r="M72" s="47"/>
      <c r="N72" s="44"/>
      <c r="O72" s="44"/>
      <c r="P72" s="48"/>
      <c r="Q72" s="44"/>
      <c r="R72" s="44"/>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9">
        <f t="shared" si="1"/>
        <v>4075</v>
      </c>
      <c r="BB72" s="50">
        <f t="shared" si="2"/>
        <v>4075</v>
      </c>
      <c r="BC72" s="51" t="str">
        <f t="shared" si="3"/>
        <v>INR  Four Thousand  &amp;Seventy Five  Only</v>
      </c>
      <c r="IA72" s="17">
        <v>1.59</v>
      </c>
      <c r="IB72" s="17" t="s">
        <v>801</v>
      </c>
      <c r="IC72" s="17" t="s">
        <v>112</v>
      </c>
      <c r="ID72" s="17">
        <v>5</v>
      </c>
      <c r="IE72" s="18" t="s">
        <v>144</v>
      </c>
      <c r="IF72" s="18"/>
      <c r="IG72" s="18"/>
      <c r="IH72" s="18"/>
      <c r="II72" s="18"/>
    </row>
    <row r="73" spans="1:243" s="17" customFormat="1" ht="31.5">
      <c r="A73" s="40">
        <v>1.6</v>
      </c>
      <c r="B73" s="63" t="s">
        <v>802</v>
      </c>
      <c r="C73" s="61" t="s">
        <v>113</v>
      </c>
      <c r="D73" s="69"/>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1"/>
      <c r="IA73" s="17">
        <v>1.6</v>
      </c>
      <c r="IB73" s="17" t="s">
        <v>802</v>
      </c>
      <c r="IC73" s="17" t="s">
        <v>113</v>
      </c>
      <c r="IE73" s="18"/>
      <c r="IF73" s="18"/>
      <c r="IG73" s="18"/>
      <c r="IH73" s="18"/>
      <c r="II73" s="18"/>
    </row>
    <row r="74" spans="1:243" s="17" customFormat="1" ht="15.75">
      <c r="A74" s="40">
        <v>1.61</v>
      </c>
      <c r="B74" s="63" t="s">
        <v>803</v>
      </c>
      <c r="C74" s="61" t="s">
        <v>114</v>
      </c>
      <c r="D74" s="42">
        <v>5</v>
      </c>
      <c r="E74" s="41" t="s">
        <v>1887</v>
      </c>
      <c r="F74" s="43">
        <v>135.75</v>
      </c>
      <c r="G74" s="44"/>
      <c r="H74" s="44"/>
      <c r="I74" s="45" t="s">
        <v>37</v>
      </c>
      <c r="J74" s="46">
        <f t="shared" si="0"/>
        <v>1</v>
      </c>
      <c r="K74" s="44" t="s">
        <v>38</v>
      </c>
      <c r="L74" s="44" t="s">
        <v>4</v>
      </c>
      <c r="M74" s="47"/>
      <c r="N74" s="44"/>
      <c r="O74" s="44"/>
      <c r="P74" s="48"/>
      <c r="Q74" s="44"/>
      <c r="R74" s="44"/>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9">
        <f t="shared" si="1"/>
        <v>679</v>
      </c>
      <c r="BB74" s="50">
        <f t="shared" si="2"/>
        <v>679</v>
      </c>
      <c r="BC74" s="51" t="str">
        <f t="shared" si="3"/>
        <v>INR  Six Hundred &amp; Seventy Nine  Only</v>
      </c>
      <c r="IA74" s="17">
        <v>1.61</v>
      </c>
      <c r="IB74" s="17" t="s">
        <v>803</v>
      </c>
      <c r="IC74" s="17" t="s">
        <v>114</v>
      </c>
      <c r="ID74" s="17">
        <v>5</v>
      </c>
      <c r="IE74" s="18" t="s">
        <v>1887</v>
      </c>
      <c r="IF74" s="18"/>
      <c r="IG74" s="18"/>
      <c r="IH74" s="18"/>
      <c r="II74" s="18"/>
    </row>
    <row r="75" spans="1:243" s="17" customFormat="1" ht="15.75">
      <c r="A75" s="40">
        <v>1.62</v>
      </c>
      <c r="B75" s="63" t="s">
        <v>804</v>
      </c>
      <c r="C75" s="61" t="s">
        <v>115</v>
      </c>
      <c r="D75" s="42">
        <v>5</v>
      </c>
      <c r="E75" s="41" t="s">
        <v>1887</v>
      </c>
      <c r="F75" s="43">
        <v>161.15</v>
      </c>
      <c r="G75" s="44"/>
      <c r="H75" s="44"/>
      <c r="I75" s="45" t="s">
        <v>37</v>
      </c>
      <c r="J75" s="46">
        <f t="shared" si="0"/>
        <v>1</v>
      </c>
      <c r="K75" s="44" t="s">
        <v>38</v>
      </c>
      <c r="L75" s="44" t="s">
        <v>4</v>
      </c>
      <c r="M75" s="47"/>
      <c r="N75" s="44"/>
      <c r="O75" s="44"/>
      <c r="P75" s="48"/>
      <c r="Q75" s="44"/>
      <c r="R75" s="44"/>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9">
        <f t="shared" si="1"/>
        <v>806</v>
      </c>
      <c r="BB75" s="50">
        <f t="shared" si="2"/>
        <v>806</v>
      </c>
      <c r="BC75" s="51" t="str">
        <f t="shared" si="3"/>
        <v>INR  Eight Hundred &amp; Six  Only</v>
      </c>
      <c r="IA75" s="17">
        <v>1.62</v>
      </c>
      <c r="IB75" s="17" t="s">
        <v>804</v>
      </c>
      <c r="IC75" s="17" t="s">
        <v>115</v>
      </c>
      <c r="ID75" s="17">
        <v>5</v>
      </c>
      <c r="IE75" s="18" t="s">
        <v>1887</v>
      </c>
      <c r="IF75" s="18"/>
      <c r="IG75" s="18"/>
      <c r="IH75" s="18"/>
      <c r="II75" s="18"/>
    </row>
    <row r="76" spans="1:243" s="17" customFormat="1" ht="47.25">
      <c r="A76" s="40">
        <v>1.63</v>
      </c>
      <c r="B76" s="63" t="s">
        <v>805</v>
      </c>
      <c r="C76" s="61" t="s">
        <v>116</v>
      </c>
      <c r="D76" s="69"/>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1"/>
      <c r="IA76" s="17">
        <v>1.63</v>
      </c>
      <c r="IB76" s="17" t="s">
        <v>805</v>
      </c>
      <c r="IC76" s="17" t="s">
        <v>116</v>
      </c>
      <c r="IE76" s="18"/>
      <c r="IF76" s="18"/>
      <c r="IG76" s="18"/>
      <c r="IH76" s="18"/>
      <c r="II76" s="18"/>
    </row>
    <row r="77" spans="1:243" s="17" customFormat="1" ht="15.75">
      <c r="A77" s="40">
        <v>1.64</v>
      </c>
      <c r="B77" s="63" t="s">
        <v>806</v>
      </c>
      <c r="C77" s="61" t="s">
        <v>117</v>
      </c>
      <c r="D77" s="42">
        <v>3</v>
      </c>
      <c r="E77" s="41" t="s">
        <v>144</v>
      </c>
      <c r="F77" s="43">
        <v>319.25</v>
      </c>
      <c r="G77" s="44"/>
      <c r="H77" s="44"/>
      <c r="I77" s="45" t="s">
        <v>37</v>
      </c>
      <c r="J77" s="46">
        <f t="shared" si="0"/>
        <v>1</v>
      </c>
      <c r="K77" s="44" t="s">
        <v>38</v>
      </c>
      <c r="L77" s="44" t="s">
        <v>4</v>
      </c>
      <c r="M77" s="47"/>
      <c r="N77" s="44"/>
      <c r="O77" s="44"/>
      <c r="P77" s="48"/>
      <c r="Q77" s="44"/>
      <c r="R77" s="44"/>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9">
        <f t="shared" si="1"/>
        <v>958</v>
      </c>
      <c r="BB77" s="50">
        <f t="shared" si="2"/>
        <v>958</v>
      </c>
      <c r="BC77" s="51" t="str">
        <f t="shared" si="3"/>
        <v>INR  Nine Hundred &amp; Fifty Eight  Only</v>
      </c>
      <c r="IA77" s="17">
        <v>1.64</v>
      </c>
      <c r="IB77" s="17" t="s">
        <v>806</v>
      </c>
      <c r="IC77" s="17" t="s">
        <v>117</v>
      </c>
      <c r="ID77" s="17">
        <v>3</v>
      </c>
      <c r="IE77" s="18" t="s">
        <v>144</v>
      </c>
      <c r="IF77" s="18"/>
      <c r="IG77" s="18"/>
      <c r="IH77" s="18"/>
      <c r="II77" s="18"/>
    </row>
    <row r="78" spans="1:243" s="17" customFormat="1" ht="78.75">
      <c r="A78" s="40">
        <v>1.65</v>
      </c>
      <c r="B78" s="63" t="s">
        <v>807</v>
      </c>
      <c r="C78" s="61" t="s">
        <v>118</v>
      </c>
      <c r="D78" s="42">
        <v>3</v>
      </c>
      <c r="E78" s="41" t="s">
        <v>143</v>
      </c>
      <c r="F78" s="43">
        <v>12321.25</v>
      </c>
      <c r="G78" s="44"/>
      <c r="H78" s="44"/>
      <c r="I78" s="45" t="s">
        <v>37</v>
      </c>
      <c r="J78" s="46">
        <f t="shared" si="0"/>
        <v>1</v>
      </c>
      <c r="K78" s="44" t="s">
        <v>38</v>
      </c>
      <c r="L78" s="44" t="s">
        <v>4</v>
      </c>
      <c r="M78" s="47"/>
      <c r="N78" s="44"/>
      <c r="O78" s="44"/>
      <c r="P78" s="48"/>
      <c r="Q78" s="44"/>
      <c r="R78" s="44"/>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9">
        <f t="shared" si="1"/>
        <v>36964</v>
      </c>
      <c r="BB78" s="50">
        <f t="shared" si="2"/>
        <v>36964</v>
      </c>
      <c r="BC78" s="51" t="str">
        <f t="shared" si="3"/>
        <v>INR  Thirty Six Thousand Nine Hundred &amp; Sixty Four  Only</v>
      </c>
      <c r="IA78" s="17">
        <v>1.65</v>
      </c>
      <c r="IB78" s="17" t="s">
        <v>807</v>
      </c>
      <c r="IC78" s="17" t="s">
        <v>118</v>
      </c>
      <c r="ID78" s="17">
        <v>3</v>
      </c>
      <c r="IE78" s="18" t="s">
        <v>143</v>
      </c>
      <c r="IF78" s="18"/>
      <c r="IG78" s="18"/>
      <c r="IH78" s="18"/>
      <c r="II78" s="18"/>
    </row>
    <row r="79" spans="1:243" s="17" customFormat="1" ht="31.5">
      <c r="A79" s="40">
        <v>1.66</v>
      </c>
      <c r="B79" s="63" t="s">
        <v>429</v>
      </c>
      <c r="C79" s="61" t="s">
        <v>119</v>
      </c>
      <c r="D79" s="69"/>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1"/>
      <c r="IA79" s="17">
        <v>1.66</v>
      </c>
      <c r="IB79" s="17" t="s">
        <v>429</v>
      </c>
      <c r="IC79" s="17" t="s">
        <v>119</v>
      </c>
      <c r="IE79" s="18"/>
      <c r="IF79" s="18"/>
      <c r="IG79" s="18"/>
      <c r="IH79" s="18"/>
      <c r="II79" s="18"/>
    </row>
    <row r="80" spans="1:243" s="17" customFormat="1" ht="30">
      <c r="A80" s="40">
        <v>1.67</v>
      </c>
      <c r="B80" s="63" t="s">
        <v>808</v>
      </c>
      <c r="C80" s="61" t="s">
        <v>120</v>
      </c>
      <c r="D80" s="42">
        <v>50</v>
      </c>
      <c r="E80" s="41" t="s">
        <v>146</v>
      </c>
      <c r="F80" s="43">
        <v>88.95</v>
      </c>
      <c r="G80" s="44"/>
      <c r="H80" s="44"/>
      <c r="I80" s="45" t="s">
        <v>37</v>
      </c>
      <c r="J80" s="46">
        <f aca="true" t="shared" si="4" ref="J80:J141">IF(I80="Less(-)",-1,1)</f>
        <v>1</v>
      </c>
      <c r="K80" s="44" t="s">
        <v>38</v>
      </c>
      <c r="L80" s="44" t="s">
        <v>4</v>
      </c>
      <c r="M80" s="47"/>
      <c r="N80" s="44"/>
      <c r="O80" s="44"/>
      <c r="P80" s="48"/>
      <c r="Q80" s="44"/>
      <c r="R80" s="44"/>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9">
        <f aca="true" t="shared" si="5" ref="BA80:BA141">ROUND(total_amount_ba($B$2,$D$2,D80,F80,J80,K80,M80),0)</f>
        <v>4448</v>
      </c>
      <c r="BB80" s="50">
        <f aca="true" t="shared" si="6" ref="BB80:BB141">BA80+SUM(N80:AZ80)</f>
        <v>4448</v>
      </c>
      <c r="BC80" s="51" t="str">
        <f aca="true" t="shared" si="7" ref="BC80:BC141">SpellNumber(L80,BB80)</f>
        <v>INR  Four Thousand Four Hundred &amp; Forty Eight  Only</v>
      </c>
      <c r="IA80" s="17">
        <v>1.67</v>
      </c>
      <c r="IB80" s="17" t="s">
        <v>808</v>
      </c>
      <c r="IC80" s="17" t="s">
        <v>120</v>
      </c>
      <c r="ID80" s="17">
        <v>50</v>
      </c>
      <c r="IE80" s="18" t="s">
        <v>146</v>
      </c>
      <c r="IF80" s="18"/>
      <c r="IG80" s="18"/>
      <c r="IH80" s="18"/>
      <c r="II80" s="18"/>
    </row>
    <row r="81" spans="1:243" s="17" customFormat="1" ht="30">
      <c r="A81" s="40">
        <v>1.68</v>
      </c>
      <c r="B81" s="63" t="s">
        <v>125</v>
      </c>
      <c r="C81" s="61" t="s">
        <v>203</v>
      </c>
      <c r="D81" s="42">
        <v>50</v>
      </c>
      <c r="E81" s="41" t="s">
        <v>146</v>
      </c>
      <c r="F81" s="43">
        <v>89.65</v>
      </c>
      <c r="G81" s="44"/>
      <c r="H81" s="44"/>
      <c r="I81" s="45" t="s">
        <v>37</v>
      </c>
      <c r="J81" s="46">
        <f t="shared" si="4"/>
        <v>1</v>
      </c>
      <c r="K81" s="44" t="s">
        <v>38</v>
      </c>
      <c r="L81" s="44" t="s">
        <v>4</v>
      </c>
      <c r="M81" s="47"/>
      <c r="N81" s="44"/>
      <c r="O81" s="44"/>
      <c r="P81" s="48"/>
      <c r="Q81" s="44"/>
      <c r="R81" s="44"/>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9">
        <f t="shared" si="5"/>
        <v>4483</v>
      </c>
      <c r="BB81" s="50">
        <f t="shared" si="6"/>
        <v>4483</v>
      </c>
      <c r="BC81" s="51" t="str">
        <f t="shared" si="7"/>
        <v>INR  Four Thousand Four Hundred &amp; Eighty Three  Only</v>
      </c>
      <c r="IA81" s="17">
        <v>1.68</v>
      </c>
      <c r="IB81" s="17" t="s">
        <v>125</v>
      </c>
      <c r="IC81" s="17" t="s">
        <v>203</v>
      </c>
      <c r="ID81" s="17">
        <v>50</v>
      </c>
      <c r="IE81" s="18" t="s">
        <v>146</v>
      </c>
      <c r="IF81" s="18"/>
      <c r="IG81" s="18"/>
      <c r="IH81" s="18"/>
      <c r="II81" s="18"/>
    </row>
    <row r="82" spans="1:243" s="17" customFormat="1" ht="31.5">
      <c r="A82" s="40">
        <v>1.69</v>
      </c>
      <c r="B82" s="63" t="s">
        <v>809</v>
      </c>
      <c r="C82" s="61" t="s">
        <v>204</v>
      </c>
      <c r="D82" s="69"/>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1"/>
      <c r="IA82" s="17">
        <v>1.69</v>
      </c>
      <c r="IB82" s="17" t="s">
        <v>809</v>
      </c>
      <c r="IC82" s="17" t="s">
        <v>204</v>
      </c>
      <c r="IE82" s="18"/>
      <c r="IF82" s="18"/>
      <c r="IG82" s="18"/>
      <c r="IH82" s="18"/>
      <c r="II82" s="18"/>
    </row>
    <row r="83" spans="1:243" s="17" customFormat="1" ht="30">
      <c r="A83" s="40">
        <v>1.7</v>
      </c>
      <c r="B83" s="63" t="s">
        <v>125</v>
      </c>
      <c r="C83" s="61" t="s">
        <v>205</v>
      </c>
      <c r="D83" s="42">
        <v>2000</v>
      </c>
      <c r="E83" s="41" t="s">
        <v>146</v>
      </c>
      <c r="F83" s="43">
        <v>89.65</v>
      </c>
      <c r="G83" s="44"/>
      <c r="H83" s="44"/>
      <c r="I83" s="45" t="s">
        <v>37</v>
      </c>
      <c r="J83" s="46">
        <f t="shared" si="4"/>
        <v>1</v>
      </c>
      <c r="K83" s="44" t="s">
        <v>38</v>
      </c>
      <c r="L83" s="44" t="s">
        <v>4</v>
      </c>
      <c r="M83" s="47"/>
      <c r="N83" s="44"/>
      <c r="O83" s="44"/>
      <c r="P83" s="48"/>
      <c r="Q83" s="44"/>
      <c r="R83" s="44"/>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9">
        <f t="shared" si="5"/>
        <v>179300</v>
      </c>
      <c r="BB83" s="50">
        <f t="shared" si="6"/>
        <v>179300</v>
      </c>
      <c r="BC83" s="51" t="str">
        <f t="shared" si="7"/>
        <v>INR  One Lakh Seventy Nine Thousand Three Hundred    Only</v>
      </c>
      <c r="IA83" s="17">
        <v>1.7</v>
      </c>
      <c r="IB83" s="17" t="s">
        <v>125</v>
      </c>
      <c r="IC83" s="17" t="s">
        <v>205</v>
      </c>
      <c r="ID83" s="17">
        <v>2000</v>
      </c>
      <c r="IE83" s="18" t="s">
        <v>146</v>
      </c>
      <c r="IF83" s="18"/>
      <c r="IG83" s="18"/>
      <c r="IH83" s="18"/>
      <c r="II83" s="18"/>
    </row>
    <row r="84" spans="1:243" s="17" customFormat="1" ht="15.75">
      <c r="A84" s="40">
        <v>1.71</v>
      </c>
      <c r="B84" s="63" t="s">
        <v>810</v>
      </c>
      <c r="C84" s="61" t="s">
        <v>206</v>
      </c>
      <c r="D84" s="69"/>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1"/>
      <c r="IA84" s="17">
        <v>1.71</v>
      </c>
      <c r="IB84" s="17" t="s">
        <v>810</v>
      </c>
      <c r="IC84" s="17" t="s">
        <v>206</v>
      </c>
      <c r="IE84" s="18"/>
      <c r="IF84" s="18"/>
      <c r="IG84" s="18"/>
      <c r="IH84" s="18"/>
      <c r="II84" s="18"/>
    </row>
    <row r="85" spans="1:243" s="17" customFormat="1" ht="31.5">
      <c r="A85" s="40">
        <v>1.72</v>
      </c>
      <c r="B85" s="63" t="s">
        <v>148</v>
      </c>
      <c r="C85" s="61" t="s">
        <v>207</v>
      </c>
      <c r="D85" s="69"/>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1"/>
      <c r="IA85" s="17">
        <v>1.72</v>
      </c>
      <c r="IB85" s="17" t="s">
        <v>148</v>
      </c>
      <c r="IC85" s="17" t="s">
        <v>207</v>
      </c>
      <c r="IE85" s="18"/>
      <c r="IF85" s="18"/>
      <c r="IG85" s="18"/>
      <c r="IH85" s="18"/>
      <c r="II85" s="18"/>
    </row>
    <row r="86" spans="1:243" s="17" customFormat="1" ht="30">
      <c r="A86" s="40">
        <v>1.73</v>
      </c>
      <c r="B86" s="63" t="s">
        <v>126</v>
      </c>
      <c r="C86" s="61" t="s">
        <v>208</v>
      </c>
      <c r="D86" s="42">
        <v>7</v>
      </c>
      <c r="E86" s="41" t="s">
        <v>143</v>
      </c>
      <c r="F86" s="43">
        <v>6658.25</v>
      </c>
      <c r="G86" s="44"/>
      <c r="H86" s="44"/>
      <c r="I86" s="45" t="s">
        <v>37</v>
      </c>
      <c r="J86" s="46">
        <f t="shared" si="4"/>
        <v>1</v>
      </c>
      <c r="K86" s="44" t="s">
        <v>38</v>
      </c>
      <c r="L86" s="44" t="s">
        <v>4</v>
      </c>
      <c r="M86" s="47"/>
      <c r="N86" s="44"/>
      <c r="O86" s="44"/>
      <c r="P86" s="48"/>
      <c r="Q86" s="44"/>
      <c r="R86" s="44"/>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9">
        <f t="shared" si="5"/>
        <v>46608</v>
      </c>
      <c r="BB86" s="50">
        <f t="shared" si="6"/>
        <v>46608</v>
      </c>
      <c r="BC86" s="51" t="str">
        <f t="shared" si="7"/>
        <v>INR  Forty Six Thousand Six Hundred &amp; Eight  Only</v>
      </c>
      <c r="IA86" s="17">
        <v>1.73</v>
      </c>
      <c r="IB86" s="17" t="s">
        <v>126</v>
      </c>
      <c r="IC86" s="17" t="s">
        <v>208</v>
      </c>
      <c r="ID86" s="17">
        <v>7</v>
      </c>
      <c r="IE86" s="18" t="s">
        <v>143</v>
      </c>
      <c r="IF86" s="18"/>
      <c r="IG86" s="18"/>
      <c r="IH86" s="18"/>
      <c r="II86" s="18"/>
    </row>
    <row r="87" spans="1:243" s="17" customFormat="1" ht="31.5">
      <c r="A87" s="40">
        <v>1.74</v>
      </c>
      <c r="B87" s="63" t="s">
        <v>127</v>
      </c>
      <c r="C87" s="61" t="s">
        <v>209</v>
      </c>
      <c r="D87" s="69"/>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1"/>
      <c r="IA87" s="17">
        <v>1.74</v>
      </c>
      <c r="IB87" s="17" t="s">
        <v>127</v>
      </c>
      <c r="IC87" s="17" t="s">
        <v>209</v>
      </c>
      <c r="IE87" s="18"/>
      <c r="IF87" s="18"/>
      <c r="IG87" s="18"/>
      <c r="IH87" s="18"/>
      <c r="II87" s="18"/>
    </row>
    <row r="88" spans="1:243" s="17" customFormat="1" ht="15.75">
      <c r="A88" s="40">
        <v>1.75</v>
      </c>
      <c r="B88" s="63" t="s">
        <v>126</v>
      </c>
      <c r="C88" s="61" t="s">
        <v>210</v>
      </c>
      <c r="D88" s="42">
        <v>7</v>
      </c>
      <c r="E88" s="41" t="s">
        <v>143</v>
      </c>
      <c r="F88" s="43">
        <v>8288.35</v>
      </c>
      <c r="G88" s="44"/>
      <c r="H88" s="44"/>
      <c r="I88" s="45" t="s">
        <v>37</v>
      </c>
      <c r="J88" s="46">
        <f t="shared" si="4"/>
        <v>1</v>
      </c>
      <c r="K88" s="44" t="s">
        <v>38</v>
      </c>
      <c r="L88" s="44" t="s">
        <v>4</v>
      </c>
      <c r="M88" s="47"/>
      <c r="N88" s="44"/>
      <c r="O88" s="44"/>
      <c r="P88" s="48"/>
      <c r="Q88" s="44"/>
      <c r="R88" s="44"/>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9">
        <f t="shared" si="5"/>
        <v>58018</v>
      </c>
      <c r="BB88" s="50">
        <f t="shared" si="6"/>
        <v>58018</v>
      </c>
      <c r="BC88" s="51" t="str">
        <f t="shared" si="7"/>
        <v>INR  Fifty Eight Thousand  &amp;Eighteen  Only</v>
      </c>
      <c r="IA88" s="17">
        <v>1.75</v>
      </c>
      <c r="IB88" s="17" t="s">
        <v>126</v>
      </c>
      <c r="IC88" s="17" t="s">
        <v>210</v>
      </c>
      <c r="ID88" s="17">
        <v>7</v>
      </c>
      <c r="IE88" s="18" t="s">
        <v>143</v>
      </c>
      <c r="IF88" s="18"/>
      <c r="IG88" s="18"/>
      <c r="IH88" s="18"/>
      <c r="II88" s="18"/>
    </row>
    <row r="89" spans="1:243" s="17" customFormat="1" ht="47.25">
      <c r="A89" s="40">
        <v>1.76</v>
      </c>
      <c r="B89" s="63" t="s">
        <v>811</v>
      </c>
      <c r="C89" s="61" t="s">
        <v>211</v>
      </c>
      <c r="D89" s="42">
        <v>15</v>
      </c>
      <c r="E89" s="41" t="s">
        <v>144</v>
      </c>
      <c r="F89" s="43">
        <v>819.15</v>
      </c>
      <c r="G89" s="44"/>
      <c r="H89" s="44"/>
      <c r="I89" s="45" t="s">
        <v>37</v>
      </c>
      <c r="J89" s="46">
        <f t="shared" si="4"/>
        <v>1</v>
      </c>
      <c r="K89" s="44" t="s">
        <v>38</v>
      </c>
      <c r="L89" s="44" t="s">
        <v>4</v>
      </c>
      <c r="M89" s="47"/>
      <c r="N89" s="44"/>
      <c r="O89" s="44"/>
      <c r="P89" s="48"/>
      <c r="Q89" s="44"/>
      <c r="R89" s="44"/>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9">
        <f t="shared" si="5"/>
        <v>12287</v>
      </c>
      <c r="BB89" s="50">
        <f t="shared" si="6"/>
        <v>12287</v>
      </c>
      <c r="BC89" s="51" t="str">
        <f t="shared" si="7"/>
        <v>INR  Twelve Thousand Two Hundred &amp; Eighty Seven  Only</v>
      </c>
      <c r="IA89" s="17">
        <v>1.76</v>
      </c>
      <c r="IB89" s="17" t="s">
        <v>811</v>
      </c>
      <c r="IC89" s="17" t="s">
        <v>211</v>
      </c>
      <c r="ID89" s="17">
        <v>15</v>
      </c>
      <c r="IE89" s="18" t="s">
        <v>144</v>
      </c>
      <c r="IF89" s="18"/>
      <c r="IG89" s="18"/>
      <c r="IH89" s="18"/>
      <c r="II89" s="18"/>
    </row>
    <row r="90" spans="1:243" s="17" customFormat="1" ht="31.5">
      <c r="A90" s="40">
        <v>1.77</v>
      </c>
      <c r="B90" s="63" t="s">
        <v>430</v>
      </c>
      <c r="C90" s="61" t="s">
        <v>212</v>
      </c>
      <c r="D90" s="69"/>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1"/>
      <c r="IA90" s="17">
        <v>1.77</v>
      </c>
      <c r="IB90" s="17" t="s">
        <v>430</v>
      </c>
      <c r="IC90" s="17" t="s">
        <v>212</v>
      </c>
      <c r="IE90" s="18"/>
      <c r="IF90" s="18"/>
      <c r="IG90" s="18"/>
      <c r="IH90" s="18"/>
      <c r="II90" s="18"/>
    </row>
    <row r="91" spans="1:243" s="17" customFormat="1" ht="30">
      <c r="A91" s="40">
        <v>1.78</v>
      </c>
      <c r="B91" s="63" t="s">
        <v>431</v>
      </c>
      <c r="C91" s="61" t="s">
        <v>213</v>
      </c>
      <c r="D91" s="42">
        <v>3</v>
      </c>
      <c r="E91" s="41" t="s">
        <v>144</v>
      </c>
      <c r="F91" s="43">
        <v>837.85</v>
      </c>
      <c r="G91" s="44"/>
      <c r="H91" s="44"/>
      <c r="I91" s="45" t="s">
        <v>37</v>
      </c>
      <c r="J91" s="46">
        <f t="shared" si="4"/>
        <v>1</v>
      </c>
      <c r="K91" s="44" t="s">
        <v>38</v>
      </c>
      <c r="L91" s="44" t="s">
        <v>4</v>
      </c>
      <c r="M91" s="47"/>
      <c r="N91" s="44"/>
      <c r="O91" s="44"/>
      <c r="P91" s="48"/>
      <c r="Q91" s="44"/>
      <c r="R91" s="44"/>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9">
        <f t="shared" si="5"/>
        <v>2514</v>
      </c>
      <c r="BB91" s="50">
        <f t="shared" si="6"/>
        <v>2514</v>
      </c>
      <c r="BC91" s="51" t="str">
        <f t="shared" si="7"/>
        <v>INR  Two Thousand Five Hundred &amp; Fourteen  Only</v>
      </c>
      <c r="IA91" s="17">
        <v>1.78</v>
      </c>
      <c r="IB91" s="17" t="s">
        <v>431</v>
      </c>
      <c r="IC91" s="17" t="s">
        <v>213</v>
      </c>
      <c r="ID91" s="17">
        <v>3</v>
      </c>
      <c r="IE91" s="18" t="s">
        <v>144</v>
      </c>
      <c r="IF91" s="18"/>
      <c r="IG91" s="18"/>
      <c r="IH91" s="18"/>
      <c r="II91" s="18"/>
    </row>
    <row r="92" spans="1:243" s="17" customFormat="1" ht="31.5">
      <c r="A92" s="40">
        <v>1.79</v>
      </c>
      <c r="B92" s="63" t="s">
        <v>128</v>
      </c>
      <c r="C92" s="61" t="s">
        <v>214</v>
      </c>
      <c r="D92" s="69"/>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1"/>
      <c r="IA92" s="17">
        <v>1.79</v>
      </c>
      <c r="IB92" s="17" t="s">
        <v>128</v>
      </c>
      <c r="IC92" s="17" t="s">
        <v>214</v>
      </c>
      <c r="IE92" s="18"/>
      <c r="IF92" s="18"/>
      <c r="IG92" s="18"/>
      <c r="IH92" s="18"/>
      <c r="II92" s="18"/>
    </row>
    <row r="93" spans="1:243" s="17" customFormat="1" ht="30">
      <c r="A93" s="40">
        <v>1.8</v>
      </c>
      <c r="B93" s="63" t="s">
        <v>129</v>
      </c>
      <c r="C93" s="61" t="s">
        <v>215</v>
      </c>
      <c r="D93" s="42">
        <v>35</v>
      </c>
      <c r="E93" s="41" t="s">
        <v>144</v>
      </c>
      <c r="F93" s="43">
        <v>1018.05</v>
      </c>
      <c r="G93" s="44"/>
      <c r="H93" s="44"/>
      <c r="I93" s="45" t="s">
        <v>37</v>
      </c>
      <c r="J93" s="46">
        <f t="shared" si="4"/>
        <v>1</v>
      </c>
      <c r="K93" s="44" t="s">
        <v>38</v>
      </c>
      <c r="L93" s="44" t="s">
        <v>4</v>
      </c>
      <c r="M93" s="47"/>
      <c r="N93" s="44"/>
      <c r="O93" s="44"/>
      <c r="P93" s="48"/>
      <c r="Q93" s="44"/>
      <c r="R93" s="44"/>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9">
        <f t="shared" si="5"/>
        <v>35632</v>
      </c>
      <c r="BB93" s="50">
        <f t="shared" si="6"/>
        <v>35632</v>
      </c>
      <c r="BC93" s="51" t="str">
        <f t="shared" si="7"/>
        <v>INR  Thirty Five Thousand Six Hundred &amp; Thirty Two  Only</v>
      </c>
      <c r="IA93" s="17">
        <v>1.8</v>
      </c>
      <c r="IB93" s="17" t="s">
        <v>129</v>
      </c>
      <c r="IC93" s="17" t="s">
        <v>215</v>
      </c>
      <c r="ID93" s="17">
        <v>35</v>
      </c>
      <c r="IE93" s="18" t="s">
        <v>144</v>
      </c>
      <c r="IF93" s="18"/>
      <c r="IG93" s="18"/>
      <c r="IH93" s="18"/>
      <c r="II93" s="18"/>
    </row>
    <row r="94" spans="1:243" s="17" customFormat="1" ht="47.25">
      <c r="A94" s="40">
        <v>1.81</v>
      </c>
      <c r="B94" s="63" t="s">
        <v>812</v>
      </c>
      <c r="C94" s="61" t="s">
        <v>216</v>
      </c>
      <c r="D94" s="69"/>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1"/>
      <c r="IA94" s="17">
        <v>1.81</v>
      </c>
      <c r="IB94" s="17" t="s">
        <v>812</v>
      </c>
      <c r="IC94" s="17" t="s">
        <v>216</v>
      </c>
      <c r="IE94" s="18"/>
      <c r="IF94" s="18"/>
      <c r="IG94" s="18"/>
      <c r="IH94" s="18"/>
      <c r="II94" s="18"/>
    </row>
    <row r="95" spans="1:243" s="17" customFormat="1" ht="30">
      <c r="A95" s="40">
        <v>1.82</v>
      </c>
      <c r="B95" s="63" t="s">
        <v>813</v>
      </c>
      <c r="C95" s="61" t="s">
        <v>217</v>
      </c>
      <c r="D95" s="42">
        <v>9</v>
      </c>
      <c r="E95" s="41" t="s">
        <v>143</v>
      </c>
      <c r="F95" s="43">
        <v>8565.95</v>
      </c>
      <c r="G95" s="44"/>
      <c r="H95" s="44"/>
      <c r="I95" s="45" t="s">
        <v>37</v>
      </c>
      <c r="J95" s="46">
        <f t="shared" si="4"/>
        <v>1</v>
      </c>
      <c r="K95" s="44" t="s">
        <v>38</v>
      </c>
      <c r="L95" s="44" t="s">
        <v>4</v>
      </c>
      <c r="M95" s="47"/>
      <c r="N95" s="44"/>
      <c r="O95" s="44"/>
      <c r="P95" s="48"/>
      <c r="Q95" s="44"/>
      <c r="R95" s="44"/>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9">
        <f t="shared" si="5"/>
        <v>77094</v>
      </c>
      <c r="BB95" s="50">
        <f t="shared" si="6"/>
        <v>77094</v>
      </c>
      <c r="BC95" s="51" t="str">
        <f t="shared" si="7"/>
        <v>INR  Seventy Seven Thousand  &amp;Ninety Four  Only</v>
      </c>
      <c r="IA95" s="17">
        <v>1.82</v>
      </c>
      <c r="IB95" s="17" t="s">
        <v>813</v>
      </c>
      <c r="IC95" s="17" t="s">
        <v>217</v>
      </c>
      <c r="ID95" s="17">
        <v>9</v>
      </c>
      <c r="IE95" s="18" t="s">
        <v>143</v>
      </c>
      <c r="IF95" s="18"/>
      <c r="IG95" s="18"/>
      <c r="IH95" s="18"/>
      <c r="II95" s="18"/>
    </row>
    <row r="96" spans="1:243" s="17" customFormat="1" ht="47.25">
      <c r="A96" s="40">
        <v>1.83</v>
      </c>
      <c r="B96" s="63" t="s">
        <v>154</v>
      </c>
      <c r="C96" s="61" t="s">
        <v>218</v>
      </c>
      <c r="D96" s="42">
        <v>75</v>
      </c>
      <c r="E96" s="41" t="s">
        <v>145</v>
      </c>
      <c r="F96" s="43">
        <v>55.8</v>
      </c>
      <c r="G96" s="44"/>
      <c r="H96" s="44"/>
      <c r="I96" s="45" t="s">
        <v>37</v>
      </c>
      <c r="J96" s="46">
        <f t="shared" si="4"/>
        <v>1</v>
      </c>
      <c r="K96" s="44" t="s">
        <v>38</v>
      </c>
      <c r="L96" s="44" t="s">
        <v>4</v>
      </c>
      <c r="M96" s="47"/>
      <c r="N96" s="44"/>
      <c r="O96" s="44"/>
      <c r="P96" s="48"/>
      <c r="Q96" s="44"/>
      <c r="R96" s="44"/>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9">
        <f t="shared" si="5"/>
        <v>4185</v>
      </c>
      <c r="BB96" s="50">
        <f t="shared" si="6"/>
        <v>4185</v>
      </c>
      <c r="BC96" s="51" t="str">
        <f t="shared" si="7"/>
        <v>INR  Four Thousand One Hundred &amp; Eighty Five  Only</v>
      </c>
      <c r="IA96" s="17">
        <v>1.83</v>
      </c>
      <c r="IB96" s="17" t="s">
        <v>154</v>
      </c>
      <c r="IC96" s="17" t="s">
        <v>218</v>
      </c>
      <c r="ID96" s="17">
        <v>75</v>
      </c>
      <c r="IE96" s="18" t="s">
        <v>145</v>
      </c>
      <c r="IF96" s="18"/>
      <c r="IG96" s="18"/>
      <c r="IH96" s="18"/>
      <c r="II96" s="18"/>
    </row>
    <row r="97" spans="1:243" s="17" customFormat="1" ht="15.75">
      <c r="A97" s="40">
        <v>1.84</v>
      </c>
      <c r="B97" s="63" t="s">
        <v>814</v>
      </c>
      <c r="C97" s="61" t="s">
        <v>219</v>
      </c>
      <c r="D97" s="69"/>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1"/>
      <c r="IA97" s="17">
        <v>1.84</v>
      </c>
      <c r="IB97" s="17" t="s">
        <v>814</v>
      </c>
      <c r="IC97" s="17" t="s">
        <v>219</v>
      </c>
      <c r="IE97" s="18"/>
      <c r="IF97" s="18"/>
      <c r="IG97" s="18"/>
      <c r="IH97" s="18"/>
      <c r="II97" s="18"/>
    </row>
    <row r="98" spans="1:243" s="17" customFormat="1" ht="47.25">
      <c r="A98" s="40">
        <v>1.85</v>
      </c>
      <c r="B98" s="63" t="s">
        <v>815</v>
      </c>
      <c r="C98" s="61" t="s">
        <v>220</v>
      </c>
      <c r="D98" s="69"/>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1"/>
      <c r="IA98" s="17">
        <v>1.85</v>
      </c>
      <c r="IB98" s="17" t="s">
        <v>815</v>
      </c>
      <c r="IC98" s="17" t="s">
        <v>220</v>
      </c>
      <c r="IE98" s="18"/>
      <c r="IF98" s="18"/>
      <c r="IG98" s="18"/>
      <c r="IH98" s="18"/>
      <c r="II98" s="18"/>
    </row>
    <row r="99" spans="1:243" s="17" customFormat="1" ht="15.75">
      <c r="A99" s="40">
        <v>1.86</v>
      </c>
      <c r="B99" s="63" t="s">
        <v>816</v>
      </c>
      <c r="C99" s="61" t="s">
        <v>221</v>
      </c>
      <c r="D99" s="69"/>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1"/>
      <c r="IA99" s="17">
        <v>1.86</v>
      </c>
      <c r="IB99" s="17" t="s">
        <v>816</v>
      </c>
      <c r="IC99" s="17" t="s">
        <v>221</v>
      </c>
      <c r="IE99" s="18"/>
      <c r="IF99" s="18"/>
      <c r="IG99" s="18"/>
      <c r="IH99" s="18"/>
      <c r="II99" s="18"/>
    </row>
    <row r="100" spans="1:243" s="17" customFormat="1" ht="30">
      <c r="A100" s="40">
        <v>1.87</v>
      </c>
      <c r="B100" s="63" t="s">
        <v>817</v>
      </c>
      <c r="C100" s="61" t="s">
        <v>222</v>
      </c>
      <c r="D100" s="42">
        <v>50</v>
      </c>
      <c r="E100" s="41" t="s">
        <v>144</v>
      </c>
      <c r="F100" s="43">
        <v>2675.7</v>
      </c>
      <c r="G100" s="44"/>
      <c r="H100" s="44"/>
      <c r="I100" s="45" t="s">
        <v>37</v>
      </c>
      <c r="J100" s="46">
        <f t="shared" si="4"/>
        <v>1</v>
      </c>
      <c r="K100" s="44" t="s">
        <v>38</v>
      </c>
      <c r="L100" s="44" t="s">
        <v>4</v>
      </c>
      <c r="M100" s="47"/>
      <c r="N100" s="44"/>
      <c r="O100" s="44"/>
      <c r="P100" s="48"/>
      <c r="Q100" s="44"/>
      <c r="R100" s="44"/>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9">
        <f t="shared" si="5"/>
        <v>133785</v>
      </c>
      <c r="BB100" s="50">
        <f t="shared" si="6"/>
        <v>133785</v>
      </c>
      <c r="BC100" s="51" t="str">
        <f t="shared" si="7"/>
        <v>INR  One Lakh Thirty Three Thousand Seven Hundred &amp; Eighty Five  Only</v>
      </c>
      <c r="IA100" s="17">
        <v>1.87</v>
      </c>
      <c r="IB100" s="17" t="s">
        <v>817</v>
      </c>
      <c r="IC100" s="17" t="s">
        <v>222</v>
      </c>
      <c r="ID100" s="17">
        <v>50</v>
      </c>
      <c r="IE100" s="18" t="s">
        <v>144</v>
      </c>
      <c r="IF100" s="18"/>
      <c r="IG100" s="18"/>
      <c r="IH100" s="18"/>
      <c r="II100" s="18"/>
    </row>
    <row r="101" spans="1:243" s="17" customFormat="1" ht="30">
      <c r="A101" s="40">
        <v>1.88</v>
      </c>
      <c r="B101" s="63" t="s">
        <v>818</v>
      </c>
      <c r="C101" s="61" t="s">
        <v>223</v>
      </c>
      <c r="D101" s="42">
        <v>50</v>
      </c>
      <c r="E101" s="41" t="s">
        <v>144</v>
      </c>
      <c r="F101" s="43">
        <v>2346.55</v>
      </c>
      <c r="G101" s="44"/>
      <c r="H101" s="44"/>
      <c r="I101" s="45" t="s">
        <v>37</v>
      </c>
      <c r="J101" s="46">
        <f t="shared" si="4"/>
        <v>1</v>
      </c>
      <c r="K101" s="44" t="s">
        <v>38</v>
      </c>
      <c r="L101" s="44" t="s">
        <v>4</v>
      </c>
      <c r="M101" s="47"/>
      <c r="N101" s="44"/>
      <c r="O101" s="44"/>
      <c r="P101" s="48"/>
      <c r="Q101" s="44"/>
      <c r="R101" s="44"/>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9">
        <f t="shared" si="5"/>
        <v>117328</v>
      </c>
      <c r="BB101" s="50">
        <f t="shared" si="6"/>
        <v>117328</v>
      </c>
      <c r="BC101" s="51" t="str">
        <f t="shared" si="7"/>
        <v>INR  One Lakh Seventeen Thousand Three Hundred &amp; Twenty Eight  Only</v>
      </c>
      <c r="IA101" s="17">
        <v>1.88</v>
      </c>
      <c r="IB101" s="17" t="s">
        <v>818</v>
      </c>
      <c r="IC101" s="17" t="s">
        <v>223</v>
      </c>
      <c r="ID101" s="17">
        <v>50</v>
      </c>
      <c r="IE101" s="18" t="s">
        <v>144</v>
      </c>
      <c r="IF101" s="18"/>
      <c r="IG101" s="18"/>
      <c r="IH101" s="18"/>
      <c r="II101" s="18"/>
    </row>
    <row r="102" spans="1:243" s="17" customFormat="1" ht="15.75">
      <c r="A102" s="40">
        <v>1.89</v>
      </c>
      <c r="B102" s="63" t="s">
        <v>155</v>
      </c>
      <c r="C102" s="61" t="s">
        <v>224</v>
      </c>
      <c r="D102" s="69"/>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1"/>
      <c r="IA102" s="17">
        <v>1.89</v>
      </c>
      <c r="IB102" s="17" t="s">
        <v>155</v>
      </c>
      <c r="IC102" s="17" t="s">
        <v>224</v>
      </c>
      <c r="IE102" s="18"/>
      <c r="IF102" s="18"/>
      <c r="IG102" s="18"/>
      <c r="IH102" s="18"/>
      <c r="II102" s="18"/>
    </row>
    <row r="103" spans="1:243" s="17" customFormat="1" ht="94.5">
      <c r="A103" s="40">
        <v>1.9</v>
      </c>
      <c r="B103" s="63" t="s">
        <v>819</v>
      </c>
      <c r="C103" s="61" t="s">
        <v>225</v>
      </c>
      <c r="D103" s="69"/>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1"/>
      <c r="IA103" s="17">
        <v>1.9</v>
      </c>
      <c r="IB103" s="17" t="s">
        <v>819</v>
      </c>
      <c r="IC103" s="17" t="s">
        <v>225</v>
      </c>
      <c r="IE103" s="18"/>
      <c r="IF103" s="18"/>
      <c r="IG103" s="18"/>
      <c r="IH103" s="18"/>
      <c r="II103" s="18"/>
    </row>
    <row r="104" spans="1:243" s="17" customFormat="1" ht="15.75">
      <c r="A104" s="40">
        <v>1.91</v>
      </c>
      <c r="B104" s="63" t="s">
        <v>820</v>
      </c>
      <c r="C104" s="61" t="s">
        <v>226</v>
      </c>
      <c r="D104" s="69"/>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1"/>
      <c r="IA104" s="17">
        <v>1.91</v>
      </c>
      <c r="IB104" s="17" t="s">
        <v>820</v>
      </c>
      <c r="IC104" s="17" t="s">
        <v>226</v>
      </c>
      <c r="IE104" s="18"/>
      <c r="IF104" s="18"/>
      <c r="IG104" s="18"/>
      <c r="IH104" s="18"/>
      <c r="II104" s="18"/>
    </row>
    <row r="105" spans="1:243" s="17" customFormat="1" ht="15.75">
      <c r="A105" s="40">
        <v>1.92</v>
      </c>
      <c r="B105" s="63" t="s">
        <v>821</v>
      </c>
      <c r="C105" s="61" t="s">
        <v>227</v>
      </c>
      <c r="D105" s="42">
        <v>10</v>
      </c>
      <c r="E105" s="41" t="s">
        <v>144</v>
      </c>
      <c r="F105" s="43">
        <v>2906.45</v>
      </c>
      <c r="G105" s="44"/>
      <c r="H105" s="44"/>
      <c r="I105" s="45" t="s">
        <v>37</v>
      </c>
      <c r="J105" s="46">
        <f t="shared" si="4"/>
        <v>1</v>
      </c>
      <c r="K105" s="44" t="s">
        <v>38</v>
      </c>
      <c r="L105" s="44" t="s">
        <v>4</v>
      </c>
      <c r="M105" s="47"/>
      <c r="N105" s="44"/>
      <c r="O105" s="44"/>
      <c r="P105" s="48"/>
      <c r="Q105" s="44"/>
      <c r="R105" s="44"/>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9">
        <f t="shared" si="5"/>
        <v>29065</v>
      </c>
      <c r="BB105" s="50">
        <f t="shared" si="6"/>
        <v>29065</v>
      </c>
      <c r="BC105" s="51" t="str">
        <f t="shared" si="7"/>
        <v>INR  Twenty Nine Thousand  &amp;Sixty Five  Only</v>
      </c>
      <c r="IA105" s="17">
        <v>1.92</v>
      </c>
      <c r="IB105" s="17" t="s">
        <v>821</v>
      </c>
      <c r="IC105" s="17" t="s">
        <v>227</v>
      </c>
      <c r="ID105" s="17">
        <v>10</v>
      </c>
      <c r="IE105" s="18" t="s">
        <v>144</v>
      </c>
      <c r="IF105" s="18"/>
      <c r="IG105" s="18"/>
      <c r="IH105" s="18"/>
      <c r="II105" s="18"/>
    </row>
    <row r="106" spans="1:243" s="17" customFormat="1" ht="30">
      <c r="A106" s="40">
        <v>1.93</v>
      </c>
      <c r="B106" s="63" t="s">
        <v>822</v>
      </c>
      <c r="C106" s="61" t="s">
        <v>228</v>
      </c>
      <c r="D106" s="42">
        <v>10</v>
      </c>
      <c r="E106" s="41" t="s">
        <v>144</v>
      </c>
      <c r="F106" s="43">
        <v>2639.45</v>
      </c>
      <c r="G106" s="44"/>
      <c r="H106" s="44"/>
      <c r="I106" s="45" t="s">
        <v>37</v>
      </c>
      <c r="J106" s="46">
        <f t="shared" si="4"/>
        <v>1</v>
      </c>
      <c r="K106" s="44" t="s">
        <v>38</v>
      </c>
      <c r="L106" s="44" t="s">
        <v>4</v>
      </c>
      <c r="M106" s="47"/>
      <c r="N106" s="44"/>
      <c r="O106" s="44"/>
      <c r="P106" s="48"/>
      <c r="Q106" s="44"/>
      <c r="R106" s="44"/>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9">
        <f t="shared" si="5"/>
        <v>26395</v>
      </c>
      <c r="BB106" s="50">
        <f t="shared" si="6"/>
        <v>26395</v>
      </c>
      <c r="BC106" s="51" t="str">
        <f t="shared" si="7"/>
        <v>INR  Twenty Six Thousand Three Hundred &amp; Ninety Five  Only</v>
      </c>
      <c r="IA106" s="17">
        <v>1.93</v>
      </c>
      <c r="IB106" s="17" t="s">
        <v>822</v>
      </c>
      <c r="IC106" s="17" t="s">
        <v>228</v>
      </c>
      <c r="ID106" s="17">
        <v>10</v>
      </c>
      <c r="IE106" s="18" t="s">
        <v>144</v>
      </c>
      <c r="IF106" s="18"/>
      <c r="IG106" s="18"/>
      <c r="IH106" s="18"/>
      <c r="II106" s="18"/>
    </row>
    <row r="107" spans="1:243" s="17" customFormat="1" ht="15.75">
      <c r="A107" s="40">
        <v>1.94</v>
      </c>
      <c r="B107" s="63" t="s">
        <v>823</v>
      </c>
      <c r="C107" s="61" t="s">
        <v>229</v>
      </c>
      <c r="D107" s="69"/>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1"/>
      <c r="IA107" s="17">
        <v>1.94</v>
      </c>
      <c r="IB107" s="17" t="s">
        <v>823</v>
      </c>
      <c r="IC107" s="17" t="s">
        <v>229</v>
      </c>
      <c r="IE107" s="18"/>
      <c r="IF107" s="18"/>
      <c r="IG107" s="18"/>
      <c r="IH107" s="18"/>
      <c r="II107" s="18"/>
    </row>
    <row r="108" spans="1:243" s="17" customFormat="1" ht="30">
      <c r="A108" s="40">
        <v>1.95</v>
      </c>
      <c r="B108" s="63" t="s">
        <v>821</v>
      </c>
      <c r="C108" s="61" t="s">
        <v>230</v>
      </c>
      <c r="D108" s="42">
        <v>7</v>
      </c>
      <c r="E108" s="41" t="s">
        <v>144</v>
      </c>
      <c r="F108" s="43">
        <v>4679.35</v>
      </c>
      <c r="G108" s="44"/>
      <c r="H108" s="44"/>
      <c r="I108" s="45" t="s">
        <v>37</v>
      </c>
      <c r="J108" s="46">
        <f t="shared" si="4"/>
        <v>1</v>
      </c>
      <c r="K108" s="44" t="s">
        <v>38</v>
      </c>
      <c r="L108" s="44" t="s">
        <v>4</v>
      </c>
      <c r="M108" s="47"/>
      <c r="N108" s="44"/>
      <c r="O108" s="44"/>
      <c r="P108" s="48"/>
      <c r="Q108" s="44"/>
      <c r="R108" s="44"/>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9">
        <f t="shared" si="5"/>
        <v>32755</v>
      </c>
      <c r="BB108" s="50">
        <f t="shared" si="6"/>
        <v>32755</v>
      </c>
      <c r="BC108" s="51" t="str">
        <f t="shared" si="7"/>
        <v>INR  Thirty Two Thousand Seven Hundred &amp; Fifty Five  Only</v>
      </c>
      <c r="IA108" s="17">
        <v>1.95</v>
      </c>
      <c r="IB108" s="17" t="s">
        <v>821</v>
      </c>
      <c r="IC108" s="17" t="s">
        <v>230</v>
      </c>
      <c r="ID108" s="17">
        <v>7</v>
      </c>
      <c r="IE108" s="18" t="s">
        <v>144</v>
      </c>
      <c r="IF108" s="18"/>
      <c r="IG108" s="18"/>
      <c r="IH108" s="18"/>
      <c r="II108" s="18"/>
    </row>
    <row r="109" spans="1:243" s="17" customFormat="1" ht="30">
      <c r="A109" s="40">
        <v>1.96</v>
      </c>
      <c r="B109" s="63" t="s">
        <v>822</v>
      </c>
      <c r="C109" s="61" t="s">
        <v>231</v>
      </c>
      <c r="D109" s="42">
        <v>3</v>
      </c>
      <c r="E109" s="41" t="s">
        <v>144</v>
      </c>
      <c r="F109" s="43">
        <v>4425.35</v>
      </c>
      <c r="G109" s="44"/>
      <c r="H109" s="44"/>
      <c r="I109" s="45" t="s">
        <v>37</v>
      </c>
      <c r="J109" s="46">
        <f t="shared" si="4"/>
        <v>1</v>
      </c>
      <c r="K109" s="44" t="s">
        <v>38</v>
      </c>
      <c r="L109" s="44" t="s">
        <v>4</v>
      </c>
      <c r="M109" s="47"/>
      <c r="N109" s="44"/>
      <c r="O109" s="44"/>
      <c r="P109" s="48"/>
      <c r="Q109" s="44"/>
      <c r="R109" s="44"/>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9">
        <f t="shared" si="5"/>
        <v>13276</v>
      </c>
      <c r="BB109" s="50">
        <f t="shared" si="6"/>
        <v>13276</v>
      </c>
      <c r="BC109" s="51" t="str">
        <f t="shared" si="7"/>
        <v>INR  Thirteen Thousand Two Hundred &amp; Seventy Six  Only</v>
      </c>
      <c r="IA109" s="17">
        <v>1.96</v>
      </c>
      <c r="IB109" s="17" t="s">
        <v>822</v>
      </c>
      <c r="IC109" s="17" t="s">
        <v>231</v>
      </c>
      <c r="ID109" s="17">
        <v>3</v>
      </c>
      <c r="IE109" s="18" t="s">
        <v>144</v>
      </c>
      <c r="IF109" s="18"/>
      <c r="IG109" s="18"/>
      <c r="IH109" s="18"/>
      <c r="II109" s="18"/>
    </row>
    <row r="110" spans="1:243" s="17" customFormat="1" ht="47.25">
      <c r="A110" s="40">
        <v>1.97</v>
      </c>
      <c r="B110" s="63" t="s">
        <v>824</v>
      </c>
      <c r="C110" s="61" t="s">
        <v>232</v>
      </c>
      <c r="D110" s="69"/>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1"/>
      <c r="IA110" s="17">
        <v>1.97</v>
      </c>
      <c r="IB110" s="17" t="s">
        <v>824</v>
      </c>
      <c r="IC110" s="17" t="s">
        <v>232</v>
      </c>
      <c r="IE110" s="18"/>
      <c r="IF110" s="18"/>
      <c r="IG110" s="18"/>
      <c r="IH110" s="18"/>
      <c r="II110" s="18"/>
    </row>
    <row r="111" spans="1:243" s="17" customFormat="1" ht="30">
      <c r="A111" s="40">
        <v>1.98</v>
      </c>
      <c r="B111" s="63" t="s">
        <v>825</v>
      </c>
      <c r="C111" s="61" t="s">
        <v>233</v>
      </c>
      <c r="D111" s="42">
        <v>10</v>
      </c>
      <c r="E111" s="41" t="s">
        <v>145</v>
      </c>
      <c r="F111" s="43">
        <v>244.9</v>
      </c>
      <c r="G111" s="44"/>
      <c r="H111" s="44"/>
      <c r="I111" s="45" t="s">
        <v>37</v>
      </c>
      <c r="J111" s="46">
        <f t="shared" si="4"/>
        <v>1</v>
      </c>
      <c r="K111" s="44" t="s">
        <v>38</v>
      </c>
      <c r="L111" s="44" t="s">
        <v>4</v>
      </c>
      <c r="M111" s="47"/>
      <c r="N111" s="44"/>
      <c r="O111" s="44"/>
      <c r="P111" s="48"/>
      <c r="Q111" s="44"/>
      <c r="R111" s="44"/>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9">
        <f t="shared" si="5"/>
        <v>2449</v>
      </c>
      <c r="BB111" s="50">
        <f t="shared" si="6"/>
        <v>2449</v>
      </c>
      <c r="BC111" s="51" t="str">
        <f t="shared" si="7"/>
        <v>INR  Two Thousand Four Hundred &amp; Forty Nine  Only</v>
      </c>
      <c r="IA111" s="17">
        <v>1.98</v>
      </c>
      <c r="IB111" s="17" t="s">
        <v>825</v>
      </c>
      <c r="IC111" s="17" t="s">
        <v>233</v>
      </c>
      <c r="ID111" s="17">
        <v>10</v>
      </c>
      <c r="IE111" s="18" t="s">
        <v>145</v>
      </c>
      <c r="IF111" s="18"/>
      <c r="IG111" s="18"/>
      <c r="IH111" s="18"/>
      <c r="II111" s="18"/>
    </row>
    <row r="112" spans="1:243" s="17" customFormat="1" ht="30">
      <c r="A112" s="40">
        <v>1.99</v>
      </c>
      <c r="B112" s="63" t="s">
        <v>826</v>
      </c>
      <c r="C112" s="61" t="s">
        <v>234</v>
      </c>
      <c r="D112" s="42">
        <v>15</v>
      </c>
      <c r="E112" s="41" t="s">
        <v>145</v>
      </c>
      <c r="F112" s="43">
        <v>418.85</v>
      </c>
      <c r="G112" s="44"/>
      <c r="H112" s="44"/>
      <c r="I112" s="45" t="s">
        <v>37</v>
      </c>
      <c r="J112" s="46">
        <f t="shared" si="4"/>
        <v>1</v>
      </c>
      <c r="K112" s="44" t="s">
        <v>38</v>
      </c>
      <c r="L112" s="44" t="s">
        <v>4</v>
      </c>
      <c r="M112" s="47"/>
      <c r="N112" s="44"/>
      <c r="O112" s="44"/>
      <c r="P112" s="48"/>
      <c r="Q112" s="44"/>
      <c r="R112" s="44"/>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9">
        <f t="shared" si="5"/>
        <v>6283</v>
      </c>
      <c r="BB112" s="50">
        <f t="shared" si="6"/>
        <v>6283</v>
      </c>
      <c r="BC112" s="51" t="str">
        <f t="shared" si="7"/>
        <v>INR  Six Thousand Two Hundred &amp; Eighty Three  Only</v>
      </c>
      <c r="IA112" s="17">
        <v>1.99</v>
      </c>
      <c r="IB112" s="17" t="s">
        <v>826</v>
      </c>
      <c r="IC112" s="17" t="s">
        <v>234</v>
      </c>
      <c r="ID112" s="17">
        <v>15</v>
      </c>
      <c r="IE112" s="18" t="s">
        <v>145</v>
      </c>
      <c r="IF112" s="18"/>
      <c r="IG112" s="18"/>
      <c r="IH112" s="18"/>
      <c r="II112" s="18"/>
    </row>
    <row r="113" spans="1:243" s="17" customFormat="1" ht="47.25">
      <c r="A113" s="40">
        <v>2</v>
      </c>
      <c r="B113" s="63" t="s">
        <v>827</v>
      </c>
      <c r="C113" s="61" t="s">
        <v>235</v>
      </c>
      <c r="D113" s="42">
        <v>3</v>
      </c>
      <c r="E113" s="41" t="s">
        <v>201</v>
      </c>
      <c r="F113" s="43">
        <v>808.15</v>
      </c>
      <c r="G113" s="44"/>
      <c r="H113" s="44"/>
      <c r="I113" s="45" t="s">
        <v>37</v>
      </c>
      <c r="J113" s="46">
        <f t="shared" si="4"/>
        <v>1</v>
      </c>
      <c r="K113" s="44" t="s">
        <v>38</v>
      </c>
      <c r="L113" s="44" t="s">
        <v>4</v>
      </c>
      <c r="M113" s="47"/>
      <c r="N113" s="44"/>
      <c r="O113" s="44"/>
      <c r="P113" s="48"/>
      <c r="Q113" s="44"/>
      <c r="R113" s="44"/>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9">
        <f t="shared" si="5"/>
        <v>2424</v>
      </c>
      <c r="BB113" s="50">
        <f t="shared" si="6"/>
        <v>2424</v>
      </c>
      <c r="BC113" s="51" t="str">
        <f t="shared" si="7"/>
        <v>INR  Two Thousand Four Hundred &amp; Twenty Four  Only</v>
      </c>
      <c r="IA113" s="17">
        <v>2</v>
      </c>
      <c r="IB113" s="17" t="s">
        <v>827</v>
      </c>
      <c r="IC113" s="17" t="s">
        <v>235</v>
      </c>
      <c r="ID113" s="17">
        <v>3</v>
      </c>
      <c r="IE113" s="18" t="s">
        <v>201</v>
      </c>
      <c r="IF113" s="18"/>
      <c r="IG113" s="18"/>
      <c r="IH113" s="18"/>
      <c r="II113" s="18"/>
    </row>
    <row r="114" spans="1:243" s="17" customFormat="1" ht="31.5">
      <c r="A114" s="40">
        <v>2.01</v>
      </c>
      <c r="B114" s="63" t="s">
        <v>828</v>
      </c>
      <c r="C114" s="61" t="s">
        <v>236</v>
      </c>
      <c r="D114" s="42">
        <v>7</v>
      </c>
      <c r="E114" s="41" t="s">
        <v>144</v>
      </c>
      <c r="F114" s="43">
        <v>417.6</v>
      </c>
      <c r="G114" s="44"/>
      <c r="H114" s="44"/>
      <c r="I114" s="45" t="s">
        <v>37</v>
      </c>
      <c r="J114" s="46">
        <f t="shared" si="4"/>
        <v>1</v>
      </c>
      <c r="K114" s="44" t="s">
        <v>38</v>
      </c>
      <c r="L114" s="44" t="s">
        <v>4</v>
      </c>
      <c r="M114" s="47"/>
      <c r="N114" s="44"/>
      <c r="O114" s="44"/>
      <c r="P114" s="48"/>
      <c r="Q114" s="44"/>
      <c r="R114" s="44"/>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9">
        <f t="shared" si="5"/>
        <v>2923</v>
      </c>
      <c r="BB114" s="50">
        <f t="shared" si="6"/>
        <v>2923</v>
      </c>
      <c r="BC114" s="51" t="str">
        <f t="shared" si="7"/>
        <v>INR  Two Thousand Nine Hundred &amp; Twenty Three  Only</v>
      </c>
      <c r="IA114" s="17">
        <v>2.01</v>
      </c>
      <c r="IB114" s="17" t="s">
        <v>828</v>
      </c>
      <c r="IC114" s="17" t="s">
        <v>236</v>
      </c>
      <c r="ID114" s="17">
        <v>7</v>
      </c>
      <c r="IE114" s="18" t="s">
        <v>144</v>
      </c>
      <c r="IF114" s="18"/>
      <c r="IG114" s="18"/>
      <c r="IH114" s="18"/>
      <c r="II114" s="18"/>
    </row>
    <row r="115" spans="1:243" s="17" customFormat="1" ht="78.75">
      <c r="A115" s="40">
        <v>2.02</v>
      </c>
      <c r="B115" s="63" t="s">
        <v>829</v>
      </c>
      <c r="C115" s="61" t="s">
        <v>237</v>
      </c>
      <c r="D115" s="69"/>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1"/>
      <c r="IA115" s="17">
        <v>2.02</v>
      </c>
      <c r="IB115" s="17" t="s">
        <v>829</v>
      </c>
      <c r="IC115" s="17" t="s">
        <v>237</v>
      </c>
      <c r="IE115" s="18"/>
      <c r="IF115" s="18"/>
      <c r="IG115" s="18"/>
      <c r="IH115" s="18"/>
      <c r="II115" s="18"/>
    </row>
    <row r="116" spans="1:243" s="17" customFormat="1" ht="30">
      <c r="A116" s="40">
        <v>2.03</v>
      </c>
      <c r="B116" s="63" t="s">
        <v>830</v>
      </c>
      <c r="C116" s="61" t="s">
        <v>238</v>
      </c>
      <c r="D116" s="42">
        <v>1.5</v>
      </c>
      <c r="E116" s="41" t="s">
        <v>144</v>
      </c>
      <c r="F116" s="43">
        <v>3061.2</v>
      </c>
      <c r="G116" s="44"/>
      <c r="H116" s="44"/>
      <c r="I116" s="45" t="s">
        <v>37</v>
      </c>
      <c r="J116" s="46">
        <f t="shared" si="4"/>
        <v>1</v>
      </c>
      <c r="K116" s="44" t="s">
        <v>38</v>
      </c>
      <c r="L116" s="44" t="s">
        <v>4</v>
      </c>
      <c r="M116" s="47"/>
      <c r="N116" s="44"/>
      <c r="O116" s="44"/>
      <c r="P116" s="48"/>
      <c r="Q116" s="44"/>
      <c r="R116" s="44"/>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9">
        <f t="shared" si="5"/>
        <v>4592</v>
      </c>
      <c r="BB116" s="50">
        <f t="shared" si="6"/>
        <v>4592</v>
      </c>
      <c r="BC116" s="51" t="str">
        <f t="shared" si="7"/>
        <v>INR  Four Thousand Five Hundred &amp; Ninety Two  Only</v>
      </c>
      <c r="IA116" s="17">
        <v>2.03</v>
      </c>
      <c r="IB116" s="17" t="s">
        <v>830</v>
      </c>
      <c r="IC116" s="17" t="s">
        <v>238</v>
      </c>
      <c r="ID116" s="17">
        <v>1.5</v>
      </c>
      <c r="IE116" s="18" t="s">
        <v>144</v>
      </c>
      <c r="IF116" s="18"/>
      <c r="IG116" s="18"/>
      <c r="IH116" s="18"/>
      <c r="II116" s="18"/>
    </row>
    <row r="117" spans="1:243" s="17" customFormat="1" ht="30">
      <c r="A117" s="40">
        <v>2.04</v>
      </c>
      <c r="B117" s="63" t="s">
        <v>831</v>
      </c>
      <c r="C117" s="61" t="s">
        <v>239</v>
      </c>
      <c r="D117" s="42">
        <v>10</v>
      </c>
      <c r="E117" s="41" t="s">
        <v>144</v>
      </c>
      <c r="F117" s="43">
        <v>3542.85</v>
      </c>
      <c r="G117" s="44"/>
      <c r="H117" s="44"/>
      <c r="I117" s="45" t="s">
        <v>37</v>
      </c>
      <c r="J117" s="46">
        <f t="shared" si="4"/>
        <v>1</v>
      </c>
      <c r="K117" s="44" t="s">
        <v>38</v>
      </c>
      <c r="L117" s="44" t="s">
        <v>4</v>
      </c>
      <c r="M117" s="47"/>
      <c r="N117" s="44"/>
      <c r="O117" s="44"/>
      <c r="P117" s="48"/>
      <c r="Q117" s="44"/>
      <c r="R117" s="44"/>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9">
        <f t="shared" si="5"/>
        <v>35429</v>
      </c>
      <c r="BB117" s="50">
        <f t="shared" si="6"/>
        <v>35429</v>
      </c>
      <c r="BC117" s="51" t="str">
        <f t="shared" si="7"/>
        <v>INR  Thirty Five Thousand Four Hundred &amp; Twenty Nine  Only</v>
      </c>
      <c r="IA117" s="17">
        <v>2.04</v>
      </c>
      <c r="IB117" s="17" t="s">
        <v>831</v>
      </c>
      <c r="IC117" s="17" t="s">
        <v>239</v>
      </c>
      <c r="ID117" s="17">
        <v>10</v>
      </c>
      <c r="IE117" s="18" t="s">
        <v>144</v>
      </c>
      <c r="IF117" s="18"/>
      <c r="IG117" s="18"/>
      <c r="IH117" s="18"/>
      <c r="II117" s="18"/>
    </row>
    <row r="118" spans="1:243" s="17" customFormat="1" ht="94.5">
      <c r="A118" s="40">
        <v>2.05</v>
      </c>
      <c r="B118" s="63" t="s">
        <v>156</v>
      </c>
      <c r="C118" s="61" t="s">
        <v>240</v>
      </c>
      <c r="D118" s="42">
        <v>30</v>
      </c>
      <c r="E118" s="41" t="s">
        <v>144</v>
      </c>
      <c r="F118" s="43">
        <v>1063.45</v>
      </c>
      <c r="G118" s="44"/>
      <c r="H118" s="44"/>
      <c r="I118" s="45" t="s">
        <v>37</v>
      </c>
      <c r="J118" s="46">
        <f t="shared" si="4"/>
        <v>1</v>
      </c>
      <c r="K118" s="44" t="s">
        <v>38</v>
      </c>
      <c r="L118" s="44" t="s">
        <v>4</v>
      </c>
      <c r="M118" s="47"/>
      <c r="N118" s="44"/>
      <c r="O118" s="44"/>
      <c r="P118" s="48"/>
      <c r="Q118" s="44"/>
      <c r="R118" s="44"/>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9">
        <f t="shared" si="5"/>
        <v>31904</v>
      </c>
      <c r="BB118" s="50">
        <f t="shared" si="6"/>
        <v>31904</v>
      </c>
      <c r="BC118" s="51" t="str">
        <f t="shared" si="7"/>
        <v>INR  Thirty One Thousand Nine Hundred &amp; Four  Only</v>
      </c>
      <c r="IA118" s="17">
        <v>2.05</v>
      </c>
      <c r="IB118" s="17" t="s">
        <v>156</v>
      </c>
      <c r="IC118" s="17" t="s">
        <v>240</v>
      </c>
      <c r="ID118" s="17">
        <v>30</v>
      </c>
      <c r="IE118" s="18" t="s">
        <v>144</v>
      </c>
      <c r="IF118" s="18"/>
      <c r="IG118" s="18"/>
      <c r="IH118" s="18"/>
      <c r="II118" s="18"/>
    </row>
    <row r="119" spans="1:243" s="17" customFormat="1" ht="409.5">
      <c r="A119" s="40">
        <v>2.06</v>
      </c>
      <c r="B119" s="63" t="s">
        <v>832</v>
      </c>
      <c r="C119" s="61" t="s">
        <v>241</v>
      </c>
      <c r="D119" s="42">
        <v>5</v>
      </c>
      <c r="E119" s="41" t="s">
        <v>144</v>
      </c>
      <c r="F119" s="43">
        <v>4474.2</v>
      </c>
      <c r="G119" s="44"/>
      <c r="H119" s="44"/>
      <c r="I119" s="45" t="s">
        <v>37</v>
      </c>
      <c r="J119" s="46">
        <f t="shared" si="4"/>
        <v>1</v>
      </c>
      <c r="K119" s="44" t="s">
        <v>38</v>
      </c>
      <c r="L119" s="44" t="s">
        <v>4</v>
      </c>
      <c r="M119" s="47"/>
      <c r="N119" s="44"/>
      <c r="O119" s="44"/>
      <c r="P119" s="48"/>
      <c r="Q119" s="44"/>
      <c r="R119" s="44"/>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9">
        <f t="shared" si="5"/>
        <v>22371</v>
      </c>
      <c r="BB119" s="50">
        <f t="shared" si="6"/>
        <v>22371</v>
      </c>
      <c r="BC119" s="51" t="str">
        <f t="shared" si="7"/>
        <v>INR  Twenty Two Thousand Three Hundred &amp; Seventy One  Only</v>
      </c>
      <c r="IA119" s="17">
        <v>2.06</v>
      </c>
      <c r="IB119" s="17" t="s">
        <v>832</v>
      </c>
      <c r="IC119" s="17" t="s">
        <v>241</v>
      </c>
      <c r="ID119" s="17">
        <v>5</v>
      </c>
      <c r="IE119" s="18" t="s">
        <v>144</v>
      </c>
      <c r="IF119" s="18"/>
      <c r="IG119" s="18"/>
      <c r="IH119" s="18"/>
      <c r="II119" s="18"/>
    </row>
    <row r="120" spans="1:243" s="17" customFormat="1" ht="15.75">
      <c r="A120" s="40">
        <v>2.07</v>
      </c>
      <c r="B120" s="63" t="s">
        <v>833</v>
      </c>
      <c r="C120" s="61" t="s">
        <v>242</v>
      </c>
      <c r="D120" s="69"/>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1"/>
      <c r="IA120" s="17">
        <v>2.07</v>
      </c>
      <c r="IB120" s="17" t="s">
        <v>833</v>
      </c>
      <c r="IC120" s="17" t="s">
        <v>242</v>
      </c>
      <c r="IE120" s="18"/>
      <c r="IF120" s="18"/>
      <c r="IG120" s="18"/>
      <c r="IH120" s="18"/>
      <c r="II120" s="18"/>
    </row>
    <row r="121" spans="1:243" s="17" customFormat="1" ht="47.25">
      <c r="A121" s="40">
        <v>2.08</v>
      </c>
      <c r="B121" s="63" t="s">
        <v>834</v>
      </c>
      <c r="C121" s="61" t="s">
        <v>243</v>
      </c>
      <c r="D121" s="69"/>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1"/>
      <c r="IA121" s="17">
        <v>2.08</v>
      </c>
      <c r="IB121" s="17" t="s">
        <v>834</v>
      </c>
      <c r="IC121" s="17" t="s">
        <v>243</v>
      </c>
      <c r="IE121" s="18"/>
      <c r="IF121" s="18"/>
      <c r="IG121" s="18"/>
      <c r="IH121" s="18"/>
      <c r="II121" s="18"/>
    </row>
    <row r="122" spans="1:243" s="17" customFormat="1" ht="30">
      <c r="A122" s="40">
        <v>2.09</v>
      </c>
      <c r="B122" s="63" t="s">
        <v>835</v>
      </c>
      <c r="C122" s="61" t="s">
        <v>244</v>
      </c>
      <c r="D122" s="42">
        <v>0.1</v>
      </c>
      <c r="E122" s="41" t="s">
        <v>143</v>
      </c>
      <c r="F122" s="43">
        <v>131576.95</v>
      </c>
      <c r="G122" s="44"/>
      <c r="H122" s="44"/>
      <c r="I122" s="45" t="s">
        <v>37</v>
      </c>
      <c r="J122" s="46">
        <f t="shared" si="4"/>
        <v>1</v>
      </c>
      <c r="K122" s="44" t="s">
        <v>38</v>
      </c>
      <c r="L122" s="44" t="s">
        <v>4</v>
      </c>
      <c r="M122" s="47"/>
      <c r="N122" s="44"/>
      <c r="O122" s="44"/>
      <c r="P122" s="48"/>
      <c r="Q122" s="44"/>
      <c r="R122" s="44"/>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9">
        <f t="shared" si="5"/>
        <v>13158</v>
      </c>
      <c r="BB122" s="50">
        <f t="shared" si="6"/>
        <v>13158</v>
      </c>
      <c r="BC122" s="51" t="str">
        <f t="shared" si="7"/>
        <v>INR  Thirteen Thousand One Hundred &amp; Fifty Eight  Only</v>
      </c>
      <c r="IA122" s="17">
        <v>2.09</v>
      </c>
      <c r="IB122" s="17" t="s">
        <v>835</v>
      </c>
      <c r="IC122" s="17" t="s">
        <v>244</v>
      </c>
      <c r="ID122" s="17">
        <v>0.1</v>
      </c>
      <c r="IE122" s="18" t="s">
        <v>143</v>
      </c>
      <c r="IF122" s="18"/>
      <c r="IG122" s="18"/>
      <c r="IH122" s="18"/>
      <c r="II122" s="18"/>
    </row>
    <row r="123" spans="1:243" s="17" customFormat="1" ht="30">
      <c r="A123" s="40">
        <v>2.1</v>
      </c>
      <c r="B123" s="63" t="s">
        <v>836</v>
      </c>
      <c r="C123" s="61" t="s">
        <v>245</v>
      </c>
      <c r="D123" s="42">
        <v>0.1</v>
      </c>
      <c r="E123" s="41" t="s">
        <v>143</v>
      </c>
      <c r="F123" s="43">
        <v>106720.85</v>
      </c>
      <c r="G123" s="44"/>
      <c r="H123" s="44"/>
      <c r="I123" s="45" t="s">
        <v>37</v>
      </c>
      <c r="J123" s="46">
        <f t="shared" si="4"/>
        <v>1</v>
      </c>
      <c r="K123" s="44" t="s">
        <v>38</v>
      </c>
      <c r="L123" s="44" t="s">
        <v>4</v>
      </c>
      <c r="M123" s="47"/>
      <c r="N123" s="44"/>
      <c r="O123" s="44"/>
      <c r="P123" s="48"/>
      <c r="Q123" s="44"/>
      <c r="R123" s="44"/>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9">
        <f t="shared" si="5"/>
        <v>10672</v>
      </c>
      <c r="BB123" s="50">
        <f t="shared" si="6"/>
        <v>10672</v>
      </c>
      <c r="BC123" s="51" t="str">
        <f t="shared" si="7"/>
        <v>INR  Ten Thousand Six Hundred &amp; Seventy Two  Only</v>
      </c>
      <c r="IA123" s="17">
        <v>2.1</v>
      </c>
      <c r="IB123" s="17" t="s">
        <v>836</v>
      </c>
      <c r="IC123" s="17" t="s">
        <v>245</v>
      </c>
      <c r="ID123" s="17">
        <v>0.1</v>
      </c>
      <c r="IE123" s="18" t="s">
        <v>143</v>
      </c>
      <c r="IF123" s="18"/>
      <c r="IG123" s="18"/>
      <c r="IH123" s="18"/>
      <c r="II123" s="18"/>
    </row>
    <row r="124" spans="1:243" s="17" customFormat="1" ht="31.5">
      <c r="A124" s="40">
        <v>2.11</v>
      </c>
      <c r="B124" s="63" t="s">
        <v>837</v>
      </c>
      <c r="C124" s="61" t="s">
        <v>246</v>
      </c>
      <c r="D124" s="69"/>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1"/>
      <c r="IA124" s="17">
        <v>2.11</v>
      </c>
      <c r="IB124" s="17" t="s">
        <v>837</v>
      </c>
      <c r="IC124" s="17" t="s">
        <v>246</v>
      </c>
      <c r="IE124" s="18"/>
      <c r="IF124" s="18"/>
      <c r="IG124" s="18"/>
      <c r="IH124" s="18"/>
      <c r="II124" s="18"/>
    </row>
    <row r="125" spans="1:243" s="17" customFormat="1" ht="30">
      <c r="A125" s="40">
        <v>2.12</v>
      </c>
      <c r="B125" s="63" t="s">
        <v>836</v>
      </c>
      <c r="C125" s="61" t="s">
        <v>247</v>
      </c>
      <c r="D125" s="42">
        <v>5</v>
      </c>
      <c r="E125" s="41" t="s">
        <v>143</v>
      </c>
      <c r="F125" s="43">
        <v>97078.35</v>
      </c>
      <c r="G125" s="44"/>
      <c r="H125" s="44"/>
      <c r="I125" s="45" t="s">
        <v>37</v>
      </c>
      <c r="J125" s="46">
        <f t="shared" si="4"/>
        <v>1</v>
      </c>
      <c r="K125" s="44" t="s">
        <v>38</v>
      </c>
      <c r="L125" s="44" t="s">
        <v>4</v>
      </c>
      <c r="M125" s="47"/>
      <c r="N125" s="44"/>
      <c r="O125" s="44"/>
      <c r="P125" s="48"/>
      <c r="Q125" s="44"/>
      <c r="R125" s="44"/>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9">
        <f t="shared" si="5"/>
        <v>485392</v>
      </c>
      <c r="BB125" s="50">
        <f t="shared" si="6"/>
        <v>485392</v>
      </c>
      <c r="BC125" s="51" t="str">
        <f t="shared" si="7"/>
        <v>INR  Four Lakh Eighty Five Thousand Three Hundred &amp; Ninety Two  Only</v>
      </c>
      <c r="IA125" s="17">
        <v>2.12</v>
      </c>
      <c r="IB125" s="17" t="s">
        <v>836</v>
      </c>
      <c r="IC125" s="17" t="s">
        <v>247</v>
      </c>
      <c r="ID125" s="17">
        <v>5</v>
      </c>
      <c r="IE125" s="18" t="s">
        <v>143</v>
      </c>
      <c r="IF125" s="18"/>
      <c r="IG125" s="18"/>
      <c r="IH125" s="18"/>
      <c r="II125" s="18"/>
    </row>
    <row r="126" spans="1:243" s="17" customFormat="1" ht="63">
      <c r="A126" s="40">
        <v>2.13</v>
      </c>
      <c r="B126" s="63" t="s">
        <v>838</v>
      </c>
      <c r="C126" s="61" t="s">
        <v>248</v>
      </c>
      <c r="D126" s="69"/>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1"/>
      <c r="IA126" s="17">
        <v>2.13</v>
      </c>
      <c r="IB126" s="17" t="s">
        <v>838</v>
      </c>
      <c r="IC126" s="17" t="s">
        <v>248</v>
      </c>
      <c r="IE126" s="18"/>
      <c r="IF126" s="18"/>
      <c r="IG126" s="18"/>
      <c r="IH126" s="18"/>
      <c r="II126" s="18"/>
    </row>
    <row r="127" spans="1:243" s="17" customFormat="1" ht="15.75">
      <c r="A127" s="40">
        <v>2.14</v>
      </c>
      <c r="B127" s="63" t="s">
        <v>839</v>
      </c>
      <c r="C127" s="61" t="s">
        <v>249</v>
      </c>
      <c r="D127" s="69"/>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1"/>
      <c r="IA127" s="17">
        <v>2.14</v>
      </c>
      <c r="IB127" s="17" t="s">
        <v>839</v>
      </c>
      <c r="IC127" s="17" t="s">
        <v>249</v>
      </c>
      <c r="IE127" s="18"/>
      <c r="IF127" s="18"/>
      <c r="IG127" s="18"/>
      <c r="IH127" s="18"/>
      <c r="II127" s="18"/>
    </row>
    <row r="128" spans="1:243" s="17" customFormat="1" ht="30">
      <c r="A128" s="40">
        <v>2.15</v>
      </c>
      <c r="B128" s="63" t="s">
        <v>840</v>
      </c>
      <c r="C128" s="61" t="s">
        <v>250</v>
      </c>
      <c r="D128" s="42">
        <v>10</v>
      </c>
      <c r="E128" s="41" t="s">
        <v>144</v>
      </c>
      <c r="F128" s="43">
        <v>2366.35</v>
      </c>
      <c r="G128" s="44"/>
      <c r="H128" s="44"/>
      <c r="I128" s="45" t="s">
        <v>37</v>
      </c>
      <c r="J128" s="46">
        <f t="shared" si="4"/>
        <v>1</v>
      </c>
      <c r="K128" s="44" t="s">
        <v>38</v>
      </c>
      <c r="L128" s="44" t="s">
        <v>4</v>
      </c>
      <c r="M128" s="47"/>
      <c r="N128" s="44"/>
      <c r="O128" s="44"/>
      <c r="P128" s="48"/>
      <c r="Q128" s="44"/>
      <c r="R128" s="44"/>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9">
        <f t="shared" si="5"/>
        <v>23664</v>
      </c>
      <c r="BB128" s="50">
        <f t="shared" si="6"/>
        <v>23664</v>
      </c>
      <c r="BC128" s="51" t="str">
        <f t="shared" si="7"/>
        <v>INR  Twenty Three Thousand Six Hundred &amp; Sixty Four  Only</v>
      </c>
      <c r="IA128" s="17">
        <v>2.15</v>
      </c>
      <c r="IB128" s="17" t="s">
        <v>840</v>
      </c>
      <c r="IC128" s="17" t="s">
        <v>250</v>
      </c>
      <c r="ID128" s="17">
        <v>10</v>
      </c>
      <c r="IE128" s="18" t="s">
        <v>144</v>
      </c>
      <c r="IF128" s="18"/>
      <c r="IG128" s="18"/>
      <c r="IH128" s="18"/>
      <c r="II128" s="18"/>
    </row>
    <row r="129" spans="1:243" s="17" customFormat="1" ht="31.5">
      <c r="A129" s="40">
        <v>2.16</v>
      </c>
      <c r="B129" s="63" t="s">
        <v>841</v>
      </c>
      <c r="C129" s="61" t="s">
        <v>251</v>
      </c>
      <c r="D129" s="42">
        <v>10</v>
      </c>
      <c r="E129" s="41" t="s">
        <v>144</v>
      </c>
      <c r="F129" s="43">
        <v>2400.4</v>
      </c>
      <c r="G129" s="44"/>
      <c r="H129" s="44"/>
      <c r="I129" s="45" t="s">
        <v>37</v>
      </c>
      <c r="J129" s="46">
        <f t="shared" si="4"/>
        <v>1</v>
      </c>
      <c r="K129" s="44" t="s">
        <v>38</v>
      </c>
      <c r="L129" s="44" t="s">
        <v>4</v>
      </c>
      <c r="M129" s="47"/>
      <c r="N129" s="44"/>
      <c r="O129" s="44"/>
      <c r="P129" s="48"/>
      <c r="Q129" s="44"/>
      <c r="R129" s="44"/>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9">
        <f t="shared" si="5"/>
        <v>24004</v>
      </c>
      <c r="BB129" s="50">
        <f t="shared" si="6"/>
        <v>24004</v>
      </c>
      <c r="BC129" s="51" t="str">
        <f t="shared" si="7"/>
        <v>INR  Twenty Four Thousand  &amp;Four  Only</v>
      </c>
      <c r="IA129" s="17">
        <v>2.16</v>
      </c>
      <c r="IB129" s="17" t="s">
        <v>841</v>
      </c>
      <c r="IC129" s="17" t="s">
        <v>251</v>
      </c>
      <c r="ID129" s="17">
        <v>10</v>
      </c>
      <c r="IE129" s="18" t="s">
        <v>144</v>
      </c>
      <c r="IF129" s="18"/>
      <c r="IG129" s="18"/>
      <c r="IH129" s="18"/>
      <c r="II129" s="18"/>
    </row>
    <row r="130" spans="1:243" s="17" customFormat="1" ht="15.75">
      <c r="A130" s="40">
        <v>2.17</v>
      </c>
      <c r="B130" s="63" t="s">
        <v>842</v>
      </c>
      <c r="C130" s="61" t="s">
        <v>252</v>
      </c>
      <c r="D130" s="69"/>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1"/>
      <c r="IA130" s="17">
        <v>2.17</v>
      </c>
      <c r="IB130" s="17" t="s">
        <v>842</v>
      </c>
      <c r="IC130" s="17" t="s">
        <v>252</v>
      </c>
      <c r="IE130" s="18"/>
      <c r="IF130" s="18"/>
      <c r="IG130" s="18"/>
      <c r="IH130" s="18"/>
      <c r="II130" s="18"/>
    </row>
    <row r="131" spans="1:243" s="17" customFormat="1" ht="31.5">
      <c r="A131" s="40">
        <v>2.18</v>
      </c>
      <c r="B131" s="63" t="s">
        <v>841</v>
      </c>
      <c r="C131" s="61" t="s">
        <v>253</v>
      </c>
      <c r="D131" s="42">
        <v>10</v>
      </c>
      <c r="E131" s="41" t="s">
        <v>144</v>
      </c>
      <c r="F131" s="43">
        <v>2570.7</v>
      </c>
      <c r="G131" s="44"/>
      <c r="H131" s="44"/>
      <c r="I131" s="45" t="s">
        <v>37</v>
      </c>
      <c r="J131" s="46">
        <f t="shared" si="4"/>
        <v>1</v>
      </c>
      <c r="K131" s="44" t="s">
        <v>38</v>
      </c>
      <c r="L131" s="44" t="s">
        <v>4</v>
      </c>
      <c r="M131" s="47"/>
      <c r="N131" s="44"/>
      <c r="O131" s="44"/>
      <c r="P131" s="48"/>
      <c r="Q131" s="44"/>
      <c r="R131" s="44"/>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9">
        <f t="shared" si="5"/>
        <v>25707</v>
      </c>
      <c r="BB131" s="50">
        <f t="shared" si="6"/>
        <v>25707</v>
      </c>
      <c r="BC131" s="51" t="str">
        <f t="shared" si="7"/>
        <v>INR  Twenty Five Thousand Seven Hundred &amp; Seven  Only</v>
      </c>
      <c r="IA131" s="17">
        <v>2.18</v>
      </c>
      <c r="IB131" s="17" t="s">
        <v>841</v>
      </c>
      <c r="IC131" s="17" t="s">
        <v>253</v>
      </c>
      <c r="ID131" s="17">
        <v>10</v>
      </c>
      <c r="IE131" s="18" t="s">
        <v>144</v>
      </c>
      <c r="IF131" s="18"/>
      <c r="IG131" s="18"/>
      <c r="IH131" s="18"/>
      <c r="II131" s="18"/>
    </row>
    <row r="132" spans="1:243" s="17" customFormat="1" ht="31.5">
      <c r="A132" s="40">
        <v>2.19</v>
      </c>
      <c r="B132" s="63" t="s">
        <v>843</v>
      </c>
      <c r="C132" s="61" t="s">
        <v>254</v>
      </c>
      <c r="D132" s="42">
        <v>10</v>
      </c>
      <c r="E132" s="41" t="s">
        <v>144</v>
      </c>
      <c r="F132" s="43">
        <v>1521.6</v>
      </c>
      <c r="G132" s="44"/>
      <c r="H132" s="44"/>
      <c r="I132" s="45" t="s">
        <v>37</v>
      </c>
      <c r="J132" s="46">
        <f t="shared" si="4"/>
        <v>1</v>
      </c>
      <c r="K132" s="44" t="s">
        <v>38</v>
      </c>
      <c r="L132" s="44" t="s">
        <v>4</v>
      </c>
      <c r="M132" s="47"/>
      <c r="N132" s="44"/>
      <c r="O132" s="44"/>
      <c r="P132" s="48"/>
      <c r="Q132" s="44"/>
      <c r="R132" s="44"/>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9">
        <f t="shared" si="5"/>
        <v>15216</v>
      </c>
      <c r="BB132" s="50">
        <f t="shared" si="6"/>
        <v>15216</v>
      </c>
      <c r="BC132" s="51" t="str">
        <f t="shared" si="7"/>
        <v>INR  Fifteen Thousand Two Hundred &amp; Sixteen  Only</v>
      </c>
      <c r="IA132" s="17">
        <v>2.19</v>
      </c>
      <c r="IB132" s="17" t="s">
        <v>843</v>
      </c>
      <c r="IC132" s="17" t="s">
        <v>254</v>
      </c>
      <c r="ID132" s="17">
        <v>10</v>
      </c>
      <c r="IE132" s="18" t="s">
        <v>144</v>
      </c>
      <c r="IF132" s="18"/>
      <c r="IG132" s="18"/>
      <c r="IH132" s="18"/>
      <c r="II132" s="18"/>
    </row>
    <row r="133" spans="1:243" s="17" customFormat="1" ht="47.25">
      <c r="A133" s="40">
        <v>2.2</v>
      </c>
      <c r="B133" s="63" t="s">
        <v>844</v>
      </c>
      <c r="C133" s="61" t="s">
        <v>255</v>
      </c>
      <c r="D133" s="69"/>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1"/>
      <c r="IA133" s="17">
        <v>2.2</v>
      </c>
      <c r="IB133" s="17" t="s">
        <v>844</v>
      </c>
      <c r="IC133" s="17" t="s">
        <v>255</v>
      </c>
      <c r="IE133" s="18"/>
      <c r="IF133" s="18"/>
      <c r="IG133" s="18"/>
      <c r="IH133" s="18"/>
      <c r="II133" s="18"/>
    </row>
    <row r="134" spans="1:243" s="17" customFormat="1" ht="30">
      <c r="A134" s="40">
        <v>2.21</v>
      </c>
      <c r="B134" s="63" t="s">
        <v>166</v>
      </c>
      <c r="C134" s="61" t="s">
        <v>256</v>
      </c>
      <c r="D134" s="42">
        <v>125</v>
      </c>
      <c r="E134" s="41" t="s">
        <v>144</v>
      </c>
      <c r="F134" s="43">
        <v>869.1</v>
      </c>
      <c r="G134" s="44"/>
      <c r="H134" s="44"/>
      <c r="I134" s="45" t="s">
        <v>37</v>
      </c>
      <c r="J134" s="46">
        <f t="shared" si="4"/>
        <v>1</v>
      </c>
      <c r="K134" s="44" t="s">
        <v>38</v>
      </c>
      <c r="L134" s="44" t="s">
        <v>4</v>
      </c>
      <c r="M134" s="47"/>
      <c r="N134" s="44"/>
      <c r="O134" s="44"/>
      <c r="P134" s="48"/>
      <c r="Q134" s="44"/>
      <c r="R134" s="44"/>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9">
        <f t="shared" si="5"/>
        <v>108638</v>
      </c>
      <c r="BB134" s="50">
        <f t="shared" si="6"/>
        <v>108638</v>
      </c>
      <c r="BC134" s="51" t="str">
        <f t="shared" si="7"/>
        <v>INR  One Lakh Eight Thousand Six Hundred &amp; Thirty Eight  Only</v>
      </c>
      <c r="IA134" s="17">
        <v>2.21</v>
      </c>
      <c r="IB134" s="17" t="s">
        <v>166</v>
      </c>
      <c r="IC134" s="17" t="s">
        <v>256</v>
      </c>
      <c r="ID134" s="17">
        <v>125</v>
      </c>
      <c r="IE134" s="18" t="s">
        <v>144</v>
      </c>
      <c r="IF134" s="18"/>
      <c r="IG134" s="18"/>
      <c r="IH134" s="18"/>
      <c r="II134" s="18"/>
    </row>
    <row r="135" spans="1:243" s="17" customFormat="1" ht="63">
      <c r="A135" s="40">
        <v>2.22</v>
      </c>
      <c r="B135" s="63" t="s">
        <v>845</v>
      </c>
      <c r="C135" s="61" t="s">
        <v>257</v>
      </c>
      <c r="D135" s="69"/>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1"/>
      <c r="IA135" s="17">
        <v>2.22</v>
      </c>
      <c r="IB135" s="17" t="s">
        <v>845</v>
      </c>
      <c r="IC135" s="17" t="s">
        <v>257</v>
      </c>
      <c r="IE135" s="18"/>
      <c r="IF135" s="18"/>
      <c r="IG135" s="18"/>
      <c r="IH135" s="18"/>
      <c r="II135" s="18"/>
    </row>
    <row r="136" spans="1:243" s="17" customFormat="1" ht="30">
      <c r="A136" s="40">
        <v>2.23</v>
      </c>
      <c r="B136" s="63" t="s">
        <v>846</v>
      </c>
      <c r="C136" s="61" t="s">
        <v>258</v>
      </c>
      <c r="D136" s="42">
        <v>20</v>
      </c>
      <c r="E136" s="41" t="s">
        <v>144</v>
      </c>
      <c r="F136" s="43">
        <v>2015.75</v>
      </c>
      <c r="G136" s="44"/>
      <c r="H136" s="44"/>
      <c r="I136" s="45" t="s">
        <v>37</v>
      </c>
      <c r="J136" s="46">
        <f t="shared" si="4"/>
        <v>1</v>
      </c>
      <c r="K136" s="44" t="s">
        <v>38</v>
      </c>
      <c r="L136" s="44" t="s">
        <v>4</v>
      </c>
      <c r="M136" s="47"/>
      <c r="N136" s="44"/>
      <c r="O136" s="44"/>
      <c r="P136" s="48"/>
      <c r="Q136" s="44"/>
      <c r="R136" s="44"/>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9">
        <f t="shared" si="5"/>
        <v>40315</v>
      </c>
      <c r="BB136" s="50">
        <f t="shared" si="6"/>
        <v>40315</v>
      </c>
      <c r="BC136" s="51" t="str">
        <f t="shared" si="7"/>
        <v>INR  Forty Thousand Three Hundred &amp; Fifteen  Only</v>
      </c>
      <c r="IA136" s="17">
        <v>2.23</v>
      </c>
      <c r="IB136" s="17" t="s">
        <v>846</v>
      </c>
      <c r="IC136" s="17" t="s">
        <v>258</v>
      </c>
      <c r="ID136" s="17">
        <v>20</v>
      </c>
      <c r="IE136" s="18" t="s">
        <v>144</v>
      </c>
      <c r="IF136" s="18"/>
      <c r="IG136" s="18"/>
      <c r="IH136" s="18"/>
      <c r="II136" s="18"/>
    </row>
    <row r="137" spans="1:243" s="17" customFormat="1" ht="31.5">
      <c r="A137" s="40">
        <v>2.24</v>
      </c>
      <c r="B137" s="63" t="s">
        <v>847</v>
      </c>
      <c r="C137" s="61" t="s">
        <v>259</v>
      </c>
      <c r="D137" s="42">
        <v>5</v>
      </c>
      <c r="E137" s="41" t="s">
        <v>144</v>
      </c>
      <c r="F137" s="43">
        <v>1830</v>
      </c>
      <c r="G137" s="44"/>
      <c r="H137" s="44"/>
      <c r="I137" s="45" t="s">
        <v>37</v>
      </c>
      <c r="J137" s="46">
        <f t="shared" si="4"/>
        <v>1</v>
      </c>
      <c r="K137" s="44" t="s">
        <v>38</v>
      </c>
      <c r="L137" s="44" t="s">
        <v>4</v>
      </c>
      <c r="M137" s="47"/>
      <c r="N137" s="44"/>
      <c r="O137" s="44"/>
      <c r="P137" s="48"/>
      <c r="Q137" s="44"/>
      <c r="R137" s="44"/>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9">
        <f t="shared" si="5"/>
        <v>9150</v>
      </c>
      <c r="BB137" s="50">
        <f t="shared" si="6"/>
        <v>9150</v>
      </c>
      <c r="BC137" s="51" t="str">
        <f t="shared" si="7"/>
        <v>INR  Nine Thousand One Hundred &amp; Fifty  Only</v>
      </c>
      <c r="IA137" s="17">
        <v>2.24</v>
      </c>
      <c r="IB137" s="17" t="s">
        <v>847</v>
      </c>
      <c r="IC137" s="17" t="s">
        <v>259</v>
      </c>
      <c r="ID137" s="17">
        <v>5</v>
      </c>
      <c r="IE137" s="18" t="s">
        <v>144</v>
      </c>
      <c r="IF137" s="18"/>
      <c r="IG137" s="18"/>
      <c r="IH137" s="18"/>
      <c r="II137" s="18"/>
    </row>
    <row r="138" spans="1:243" s="17" customFormat="1" ht="31.5">
      <c r="A138" s="40">
        <v>2.25</v>
      </c>
      <c r="B138" s="63" t="s">
        <v>848</v>
      </c>
      <c r="C138" s="61" t="s">
        <v>260</v>
      </c>
      <c r="D138" s="42">
        <v>5</v>
      </c>
      <c r="E138" s="41" t="s">
        <v>144</v>
      </c>
      <c r="F138" s="43">
        <v>401.4</v>
      </c>
      <c r="G138" s="44"/>
      <c r="H138" s="44"/>
      <c r="I138" s="45" t="s">
        <v>37</v>
      </c>
      <c r="J138" s="46">
        <f t="shared" si="4"/>
        <v>1</v>
      </c>
      <c r="K138" s="44" t="s">
        <v>38</v>
      </c>
      <c r="L138" s="44" t="s">
        <v>4</v>
      </c>
      <c r="M138" s="47"/>
      <c r="N138" s="44"/>
      <c r="O138" s="44"/>
      <c r="P138" s="48"/>
      <c r="Q138" s="44"/>
      <c r="R138" s="44"/>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9">
        <f t="shared" si="5"/>
        <v>2007</v>
      </c>
      <c r="BB138" s="50">
        <f t="shared" si="6"/>
        <v>2007</v>
      </c>
      <c r="BC138" s="51" t="str">
        <f t="shared" si="7"/>
        <v>INR  Two Thousand  &amp;Seven  Only</v>
      </c>
      <c r="IA138" s="17">
        <v>2.25</v>
      </c>
      <c r="IB138" s="17" t="s">
        <v>848</v>
      </c>
      <c r="IC138" s="17" t="s">
        <v>260</v>
      </c>
      <c r="ID138" s="17">
        <v>5</v>
      </c>
      <c r="IE138" s="18" t="s">
        <v>144</v>
      </c>
      <c r="IF138" s="18"/>
      <c r="IG138" s="18"/>
      <c r="IH138" s="18"/>
      <c r="II138" s="18"/>
    </row>
    <row r="139" spans="1:243" s="17" customFormat="1" ht="31.5">
      <c r="A139" s="40">
        <v>2.26</v>
      </c>
      <c r="B139" s="63" t="s">
        <v>849</v>
      </c>
      <c r="C139" s="61" t="s">
        <v>261</v>
      </c>
      <c r="D139" s="69"/>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1"/>
      <c r="IA139" s="17">
        <v>2.26</v>
      </c>
      <c r="IB139" s="17" t="s">
        <v>849</v>
      </c>
      <c r="IC139" s="17" t="s">
        <v>261</v>
      </c>
      <c r="IE139" s="18"/>
      <c r="IF139" s="18"/>
      <c r="IG139" s="18"/>
      <c r="IH139" s="18"/>
      <c r="II139" s="18"/>
    </row>
    <row r="140" spans="1:243" s="17" customFormat="1" ht="30">
      <c r="A140" s="40">
        <v>2.27</v>
      </c>
      <c r="B140" s="63" t="s">
        <v>850</v>
      </c>
      <c r="C140" s="61" t="s">
        <v>262</v>
      </c>
      <c r="D140" s="42">
        <v>7</v>
      </c>
      <c r="E140" s="41" t="s">
        <v>144</v>
      </c>
      <c r="F140" s="43">
        <v>173.95</v>
      </c>
      <c r="G140" s="44"/>
      <c r="H140" s="44"/>
      <c r="I140" s="45" t="s">
        <v>37</v>
      </c>
      <c r="J140" s="46">
        <f t="shared" si="4"/>
        <v>1</v>
      </c>
      <c r="K140" s="44" t="s">
        <v>38</v>
      </c>
      <c r="L140" s="44" t="s">
        <v>4</v>
      </c>
      <c r="M140" s="47"/>
      <c r="N140" s="44"/>
      <c r="O140" s="44"/>
      <c r="P140" s="48"/>
      <c r="Q140" s="44"/>
      <c r="R140" s="44"/>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9">
        <f t="shared" si="5"/>
        <v>1218</v>
      </c>
      <c r="BB140" s="50">
        <f t="shared" si="6"/>
        <v>1218</v>
      </c>
      <c r="BC140" s="51" t="str">
        <f t="shared" si="7"/>
        <v>INR  One Thousand Two Hundred &amp; Eighteen  Only</v>
      </c>
      <c r="IA140" s="17">
        <v>2.27</v>
      </c>
      <c r="IB140" s="17" t="s">
        <v>850</v>
      </c>
      <c r="IC140" s="17" t="s">
        <v>262</v>
      </c>
      <c r="ID140" s="17">
        <v>7</v>
      </c>
      <c r="IE140" s="18" t="s">
        <v>144</v>
      </c>
      <c r="IF140" s="18"/>
      <c r="IG140" s="18"/>
      <c r="IH140" s="18"/>
      <c r="II140" s="18"/>
    </row>
    <row r="141" spans="1:243" s="17" customFormat="1" ht="15.75">
      <c r="A141" s="40">
        <v>2.28</v>
      </c>
      <c r="B141" s="63" t="s">
        <v>851</v>
      </c>
      <c r="C141" s="61" t="s">
        <v>263</v>
      </c>
      <c r="D141" s="42">
        <v>7</v>
      </c>
      <c r="E141" s="41" t="s">
        <v>144</v>
      </c>
      <c r="F141" s="43">
        <v>93.65</v>
      </c>
      <c r="G141" s="44"/>
      <c r="H141" s="44"/>
      <c r="I141" s="45" t="s">
        <v>37</v>
      </c>
      <c r="J141" s="46">
        <f t="shared" si="4"/>
        <v>1</v>
      </c>
      <c r="K141" s="44" t="s">
        <v>38</v>
      </c>
      <c r="L141" s="44" t="s">
        <v>4</v>
      </c>
      <c r="M141" s="47"/>
      <c r="N141" s="44"/>
      <c r="O141" s="44"/>
      <c r="P141" s="48"/>
      <c r="Q141" s="44"/>
      <c r="R141" s="44"/>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9">
        <f t="shared" si="5"/>
        <v>656</v>
      </c>
      <c r="BB141" s="50">
        <f t="shared" si="6"/>
        <v>656</v>
      </c>
      <c r="BC141" s="51" t="str">
        <f t="shared" si="7"/>
        <v>INR  Six Hundred &amp; Fifty Six  Only</v>
      </c>
      <c r="IA141" s="17">
        <v>2.28</v>
      </c>
      <c r="IB141" s="17" t="s">
        <v>851</v>
      </c>
      <c r="IC141" s="17" t="s">
        <v>263</v>
      </c>
      <c r="ID141" s="17">
        <v>7</v>
      </c>
      <c r="IE141" s="18" t="s">
        <v>144</v>
      </c>
      <c r="IF141" s="18"/>
      <c r="IG141" s="18"/>
      <c r="IH141" s="18"/>
      <c r="II141" s="18"/>
    </row>
    <row r="142" spans="1:243" s="17" customFormat="1" ht="31.5">
      <c r="A142" s="40">
        <v>2.29</v>
      </c>
      <c r="B142" s="63" t="s">
        <v>852</v>
      </c>
      <c r="C142" s="61" t="s">
        <v>264</v>
      </c>
      <c r="D142" s="69"/>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1"/>
      <c r="IA142" s="17">
        <v>2.29</v>
      </c>
      <c r="IB142" s="17" t="s">
        <v>852</v>
      </c>
      <c r="IC142" s="17" t="s">
        <v>264</v>
      </c>
      <c r="IE142" s="18"/>
      <c r="IF142" s="18"/>
      <c r="IG142" s="18"/>
      <c r="IH142" s="18"/>
      <c r="II142" s="18"/>
    </row>
    <row r="143" spans="1:243" s="17" customFormat="1" ht="15.75">
      <c r="A143" s="40">
        <v>2.3</v>
      </c>
      <c r="B143" s="63" t="s">
        <v>853</v>
      </c>
      <c r="C143" s="61" t="s">
        <v>265</v>
      </c>
      <c r="D143" s="69"/>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1"/>
      <c r="IA143" s="17">
        <v>2.3</v>
      </c>
      <c r="IB143" s="17" t="s">
        <v>853</v>
      </c>
      <c r="IC143" s="17" t="s">
        <v>265</v>
      </c>
      <c r="IE143" s="18"/>
      <c r="IF143" s="18"/>
      <c r="IG143" s="18"/>
      <c r="IH143" s="18"/>
      <c r="II143" s="18"/>
    </row>
    <row r="144" spans="1:243" s="17" customFormat="1" ht="30">
      <c r="A144" s="40">
        <v>2.31</v>
      </c>
      <c r="B144" s="63" t="s">
        <v>854</v>
      </c>
      <c r="C144" s="61" t="s">
        <v>266</v>
      </c>
      <c r="D144" s="42">
        <v>7</v>
      </c>
      <c r="E144" s="41" t="s">
        <v>145</v>
      </c>
      <c r="F144" s="43">
        <v>191.55</v>
      </c>
      <c r="G144" s="44"/>
      <c r="H144" s="44"/>
      <c r="I144" s="45" t="s">
        <v>37</v>
      </c>
      <c r="J144" s="46">
        <f aca="true" t="shared" si="8" ref="J144:J206">IF(I144="Less(-)",-1,1)</f>
        <v>1</v>
      </c>
      <c r="K144" s="44" t="s">
        <v>38</v>
      </c>
      <c r="L144" s="44" t="s">
        <v>4</v>
      </c>
      <c r="M144" s="47"/>
      <c r="N144" s="44"/>
      <c r="O144" s="44"/>
      <c r="P144" s="48"/>
      <c r="Q144" s="44"/>
      <c r="R144" s="44"/>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9">
        <f aca="true" t="shared" si="9" ref="BA144:BA206">ROUND(total_amount_ba($B$2,$D$2,D144,F144,J144,K144,M144),0)</f>
        <v>1341</v>
      </c>
      <c r="BB144" s="50">
        <f aca="true" t="shared" si="10" ref="BB144:BB206">BA144+SUM(N144:AZ144)</f>
        <v>1341</v>
      </c>
      <c r="BC144" s="51" t="str">
        <f aca="true" t="shared" si="11" ref="BC144:BC206">SpellNumber(L144,BB144)</f>
        <v>INR  One Thousand Three Hundred &amp; Forty One  Only</v>
      </c>
      <c r="IA144" s="17">
        <v>2.31</v>
      </c>
      <c r="IB144" s="17" t="s">
        <v>854</v>
      </c>
      <c r="IC144" s="17" t="s">
        <v>266</v>
      </c>
      <c r="ID144" s="17">
        <v>7</v>
      </c>
      <c r="IE144" s="18" t="s">
        <v>145</v>
      </c>
      <c r="IF144" s="18"/>
      <c r="IG144" s="18"/>
      <c r="IH144" s="18"/>
      <c r="II144" s="18"/>
    </row>
    <row r="145" spans="1:243" s="17" customFormat="1" ht="47.25">
      <c r="A145" s="40">
        <v>2.32</v>
      </c>
      <c r="B145" s="63" t="s">
        <v>855</v>
      </c>
      <c r="C145" s="61" t="s">
        <v>267</v>
      </c>
      <c r="D145" s="69"/>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1"/>
      <c r="IA145" s="17">
        <v>2.32</v>
      </c>
      <c r="IB145" s="17" t="s">
        <v>855</v>
      </c>
      <c r="IC145" s="17" t="s">
        <v>267</v>
      </c>
      <c r="IE145" s="18"/>
      <c r="IF145" s="18"/>
      <c r="IG145" s="18"/>
      <c r="IH145" s="18"/>
      <c r="II145" s="18"/>
    </row>
    <row r="146" spans="1:243" s="17" customFormat="1" ht="30">
      <c r="A146" s="40">
        <v>2.33</v>
      </c>
      <c r="B146" s="63" t="s">
        <v>856</v>
      </c>
      <c r="C146" s="61" t="s">
        <v>268</v>
      </c>
      <c r="D146" s="42">
        <v>10</v>
      </c>
      <c r="E146" s="41" t="s">
        <v>145</v>
      </c>
      <c r="F146" s="43">
        <v>375.25</v>
      </c>
      <c r="G146" s="44"/>
      <c r="H146" s="44"/>
      <c r="I146" s="45" t="s">
        <v>37</v>
      </c>
      <c r="J146" s="46">
        <f t="shared" si="8"/>
        <v>1</v>
      </c>
      <c r="K146" s="44" t="s">
        <v>38</v>
      </c>
      <c r="L146" s="44" t="s">
        <v>4</v>
      </c>
      <c r="M146" s="47"/>
      <c r="N146" s="44"/>
      <c r="O146" s="44"/>
      <c r="P146" s="48"/>
      <c r="Q146" s="44"/>
      <c r="R146" s="44"/>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9">
        <f t="shared" si="9"/>
        <v>3753</v>
      </c>
      <c r="BB146" s="50">
        <f t="shared" si="10"/>
        <v>3753</v>
      </c>
      <c r="BC146" s="51" t="str">
        <f t="shared" si="11"/>
        <v>INR  Three Thousand Seven Hundred &amp; Fifty Three  Only</v>
      </c>
      <c r="IA146" s="17">
        <v>2.33</v>
      </c>
      <c r="IB146" s="17" t="s">
        <v>856</v>
      </c>
      <c r="IC146" s="17" t="s">
        <v>268</v>
      </c>
      <c r="ID146" s="17">
        <v>10</v>
      </c>
      <c r="IE146" s="18" t="s">
        <v>145</v>
      </c>
      <c r="IF146" s="18"/>
      <c r="IG146" s="18"/>
      <c r="IH146" s="18"/>
      <c r="II146" s="18"/>
    </row>
    <row r="147" spans="1:243" s="17" customFormat="1" ht="30">
      <c r="A147" s="40">
        <v>2.34</v>
      </c>
      <c r="B147" s="63" t="s">
        <v>857</v>
      </c>
      <c r="C147" s="61" t="s">
        <v>269</v>
      </c>
      <c r="D147" s="42">
        <v>10</v>
      </c>
      <c r="E147" s="41" t="s">
        <v>145</v>
      </c>
      <c r="F147" s="43">
        <v>482.3</v>
      </c>
      <c r="G147" s="44"/>
      <c r="H147" s="44"/>
      <c r="I147" s="45" t="s">
        <v>37</v>
      </c>
      <c r="J147" s="46">
        <f t="shared" si="8"/>
        <v>1</v>
      </c>
      <c r="K147" s="44" t="s">
        <v>38</v>
      </c>
      <c r="L147" s="44" t="s">
        <v>4</v>
      </c>
      <c r="M147" s="47"/>
      <c r="N147" s="44"/>
      <c r="O147" s="44"/>
      <c r="P147" s="48"/>
      <c r="Q147" s="44"/>
      <c r="R147" s="44"/>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9">
        <f t="shared" si="9"/>
        <v>4823</v>
      </c>
      <c r="BB147" s="50">
        <f t="shared" si="10"/>
        <v>4823</v>
      </c>
      <c r="BC147" s="51" t="str">
        <f t="shared" si="11"/>
        <v>INR  Four Thousand Eight Hundred &amp; Twenty Three  Only</v>
      </c>
      <c r="IA147" s="17">
        <v>2.34</v>
      </c>
      <c r="IB147" s="17" t="s">
        <v>857</v>
      </c>
      <c r="IC147" s="17" t="s">
        <v>269</v>
      </c>
      <c r="ID147" s="17">
        <v>10</v>
      </c>
      <c r="IE147" s="18" t="s">
        <v>145</v>
      </c>
      <c r="IF147" s="18"/>
      <c r="IG147" s="18"/>
      <c r="IH147" s="18"/>
      <c r="II147" s="18"/>
    </row>
    <row r="148" spans="1:243" s="17" customFormat="1" ht="31.5">
      <c r="A148" s="40">
        <v>2.35</v>
      </c>
      <c r="B148" s="63" t="s">
        <v>432</v>
      </c>
      <c r="C148" s="61" t="s">
        <v>270</v>
      </c>
      <c r="D148" s="69"/>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1"/>
      <c r="IA148" s="17">
        <v>2.35</v>
      </c>
      <c r="IB148" s="17" t="s">
        <v>432</v>
      </c>
      <c r="IC148" s="17" t="s">
        <v>270</v>
      </c>
      <c r="IE148" s="18"/>
      <c r="IF148" s="18"/>
      <c r="IG148" s="18"/>
      <c r="IH148" s="18"/>
      <c r="II148" s="18"/>
    </row>
    <row r="149" spans="1:243" s="17" customFormat="1" ht="15.75">
      <c r="A149" s="40">
        <v>2.36</v>
      </c>
      <c r="B149" s="63" t="s">
        <v>433</v>
      </c>
      <c r="C149" s="61" t="s">
        <v>271</v>
      </c>
      <c r="D149" s="42">
        <v>100</v>
      </c>
      <c r="E149" s="41" t="s">
        <v>146</v>
      </c>
      <c r="F149" s="43">
        <v>181</v>
      </c>
      <c r="G149" s="44"/>
      <c r="H149" s="44"/>
      <c r="I149" s="45" t="s">
        <v>37</v>
      </c>
      <c r="J149" s="46">
        <f t="shared" si="8"/>
        <v>1</v>
      </c>
      <c r="K149" s="44" t="s">
        <v>38</v>
      </c>
      <c r="L149" s="44" t="s">
        <v>4</v>
      </c>
      <c r="M149" s="47"/>
      <c r="N149" s="44"/>
      <c r="O149" s="44"/>
      <c r="P149" s="48"/>
      <c r="Q149" s="44"/>
      <c r="R149" s="44"/>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9">
        <f t="shared" si="9"/>
        <v>18100</v>
      </c>
      <c r="BB149" s="50">
        <f t="shared" si="10"/>
        <v>18100</v>
      </c>
      <c r="BC149" s="51" t="str">
        <f t="shared" si="11"/>
        <v>INR  Eighteen Thousand One Hundred    Only</v>
      </c>
      <c r="IA149" s="17">
        <v>2.36</v>
      </c>
      <c r="IB149" s="17" t="s">
        <v>433</v>
      </c>
      <c r="IC149" s="17" t="s">
        <v>271</v>
      </c>
      <c r="ID149" s="17">
        <v>100</v>
      </c>
      <c r="IE149" s="18" t="s">
        <v>146</v>
      </c>
      <c r="IF149" s="18"/>
      <c r="IG149" s="18"/>
      <c r="IH149" s="18"/>
      <c r="II149" s="18"/>
    </row>
    <row r="150" spans="1:243" s="17" customFormat="1" ht="47.25">
      <c r="A150" s="40">
        <v>2.37</v>
      </c>
      <c r="B150" s="63" t="s">
        <v>858</v>
      </c>
      <c r="C150" s="61" t="s">
        <v>272</v>
      </c>
      <c r="D150" s="42">
        <v>20</v>
      </c>
      <c r="E150" s="41" t="s">
        <v>144</v>
      </c>
      <c r="F150" s="43">
        <v>1484.7</v>
      </c>
      <c r="G150" s="44"/>
      <c r="H150" s="44"/>
      <c r="I150" s="45" t="s">
        <v>37</v>
      </c>
      <c r="J150" s="46">
        <f t="shared" si="8"/>
        <v>1</v>
      </c>
      <c r="K150" s="44" t="s">
        <v>38</v>
      </c>
      <c r="L150" s="44" t="s">
        <v>4</v>
      </c>
      <c r="M150" s="47"/>
      <c r="N150" s="44"/>
      <c r="O150" s="44"/>
      <c r="P150" s="48"/>
      <c r="Q150" s="44"/>
      <c r="R150" s="44"/>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9">
        <f t="shared" si="9"/>
        <v>29694</v>
      </c>
      <c r="BB150" s="50">
        <f t="shared" si="10"/>
        <v>29694</v>
      </c>
      <c r="BC150" s="51" t="str">
        <f t="shared" si="11"/>
        <v>INR  Twenty Nine Thousand Six Hundred &amp; Ninety Four  Only</v>
      </c>
      <c r="IA150" s="17">
        <v>2.37</v>
      </c>
      <c r="IB150" s="17" t="s">
        <v>858</v>
      </c>
      <c r="IC150" s="17" t="s">
        <v>272</v>
      </c>
      <c r="ID150" s="17">
        <v>20</v>
      </c>
      <c r="IE150" s="18" t="s">
        <v>144</v>
      </c>
      <c r="IF150" s="18"/>
      <c r="IG150" s="18"/>
      <c r="IH150" s="18"/>
      <c r="II150" s="18"/>
    </row>
    <row r="151" spans="1:243" s="17" customFormat="1" ht="47.25">
      <c r="A151" s="40">
        <v>2.38</v>
      </c>
      <c r="B151" s="62" t="s">
        <v>859</v>
      </c>
      <c r="C151" s="61" t="s">
        <v>273</v>
      </c>
      <c r="D151" s="69"/>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1"/>
      <c r="IA151" s="17">
        <v>2.38</v>
      </c>
      <c r="IB151" s="17" t="s">
        <v>859</v>
      </c>
      <c r="IC151" s="17" t="s">
        <v>273</v>
      </c>
      <c r="IE151" s="18"/>
      <c r="IF151" s="18"/>
      <c r="IG151" s="18"/>
      <c r="IH151" s="18"/>
      <c r="II151" s="18"/>
    </row>
    <row r="152" spans="1:243" s="17" customFormat="1" ht="30">
      <c r="A152" s="40">
        <v>2.39</v>
      </c>
      <c r="B152" s="62" t="s">
        <v>860</v>
      </c>
      <c r="C152" s="61" t="s">
        <v>274</v>
      </c>
      <c r="D152" s="42">
        <v>10</v>
      </c>
      <c r="E152" s="41" t="s">
        <v>144</v>
      </c>
      <c r="F152" s="43">
        <v>1164.9</v>
      </c>
      <c r="G152" s="44"/>
      <c r="H152" s="44"/>
      <c r="I152" s="45" t="s">
        <v>37</v>
      </c>
      <c r="J152" s="46">
        <f t="shared" si="8"/>
        <v>1</v>
      </c>
      <c r="K152" s="44" t="s">
        <v>38</v>
      </c>
      <c r="L152" s="44" t="s">
        <v>4</v>
      </c>
      <c r="M152" s="47"/>
      <c r="N152" s="44"/>
      <c r="O152" s="44"/>
      <c r="P152" s="48"/>
      <c r="Q152" s="44"/>
      <c r="R152" s="44"/>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9">
        <f t="shared" si="9"/>
        <v>11649</v>
      </c>
      <c r="BB152" s="50">
        <f t="shared" si="10"/>
        <v>11649</v>
      </c>
      <c r="BC152" s="51" t="str">
        <f t="shared" si="11"/>
        <v>INR  Eleven Thousand Six Hundred &amp; Forty Nine  Only</v>
      </c>
      <c r="IA152" s="17">
        <v>2.39</v>
      </c>
      <c r="IB152" s="17" t="s">
        <v>860</v>
      </c>
      <c r="IC152" s="17" t="s">
        <v>274</v>
      </c>
      <c r="ID152" s="17">
        <v>10</v>
      </c>
      <c r="IE152" s="18" t="s">
        <v>144</v>
      </c>
      <c r="IF152" s="18"/>
      <c r="IG152" s="18"/>
      <c r="IH152" s="18"/>
      <c r="II152" s="18"/>
    </row>
    <row r="153" spans="1:243" s="17" customFormat="1" ht="30">
      <c r="A153" s="40">
        <v>2.4</v>
      </c>
      <c r="B153" s="62" t="s">
        <v>861</v>
      </c>
      <c r="C153" s="61" t="s">
        <v>275</v>
      </c>
      <c r="D153" s="42">
        <v>10</v>
      </c>
      <c r="E153" s="41" t="s">
        <v>144</v>
      </c>
      <c r="F153" s="43">
        <v>812.4</v>
      </c>
      <c r="G153" s="44"/>
      <c r="H153" s="44"/>
      <c r="I153" s="45" t="s">
        <v>37</v>
      </c>
      <c r="J153" s="46">
        <f t="shared" si="8"/>
        <v>1</v>
      </c>
      <c r="K153" s="44" t="s">
        <v>38</v>
      </c>
      <c r="L153" s="44" t="s">
        <v>4</v>
      </c>
      <c r="M153" s="47"/>
      <c r="N153" s="44"/>
      <c r="O153" s="44"/>
      <c r="P153" s="48"/>
      <c r="Q153" s="44"/>
      <c r="R153" s="44"/>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9">
        <f t="shared" si="9"/>
        <v>8124</v>
      </c>
      <c r="BB153" s="50">
        <f t="shared" si="10"/>
        <v>8124</v>
      </c>
      <c r="BC153" s="51" t="str">
        <f t="shared" si="11"/>
        <v>INR  Eight Thousand One Hundred &amp; Twenty Four  Only</v>
      </c>
      <c r="IA153" s="17">
        <v>2.4</v>
      </c>
      <c r="IB153" s="17" t="s">
        <v>861</v>
      </c>
      <c r="IC153" s="17" t="s">
        <v>275</v>
      </c>
      <c r="ID153" s="17">
        <v>10</v>
      </c>
      <c r="IE153" s="18" t="s">
        <v>144</v>
      </c>
      <c r="IF153" s="18"/>
      <c r="IG153" s="18"/>
      <c r="IH153" s="18"/>
      <c r="II153" s="18"/>
    </row>
    <row r="154" spans="1:243" s="17" customFormat="1" ht="31.5">
      <c r="A154" s="40">
        <v>2.41</v>
      </c>
      <c r="B154" s="62" t="s">
        <v>157</v>
      </c>
      <c r="C154" s="61" t="s">
        <v>276</v>
      </c>
      <c r="D154" s="69"/>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1"/>
      <c r="IA154" s="17">
        <v>2.41</v>
      </c>
      <c r="IB154" s="17" t="s">
        <v>157</v>
      </c>
      <c r="IC154" s="17" t="s">
        <v>276</v>
      </c>
      <c r="IE154" s="18"/>
      <c r="IF154" s="18"/>
      <c r="IG154" s="18"/>
      <c r="IH154" s="18"/>
      <c r="II154" s="18"/>
    </row>
    <row r="155" spans="1:243" s="17" customFormat="1" ht="15.75">
      <c r="A155" s="40">
        <v>2.42</v>
      </c>
      <c r="B155" s="62" t="s">
        <v>434</v>
      </c>
      <c r="C155" s="61" t="s">
        <v>277</v>
      </c>
      <c r="D155" s="42">
        <v>15</v>
      </c>
      <c r="E155" s="41" t="s">
        <v>201</v>
      </c>
      <c r="F155" s="43">
        <v>180.55</v>
      </c>
      <c r="G155" s="44"/>
      <c r="H155" s="44"/>
      <c r="I155" s="45" t="s">
        <v>37</v>
      </c>
      <c r="J155" s="46">
        <f t="shared" si="8"/>
        <v>1</v>
      </c>
      <c r="K155" s="44" t="s">
        <v>38</v>
      </c>
      <c r="L155" s="44" t="s">
        <v>4</v>
      </c>
      <c r="M155" s="47"/>
      <c r="N155" s="44"/>
      <c r="O155" s="44"/>
      <c r="P155" s="48"/>
      <c r="Q155" s="44"/>
      <c r="R155" s="44"/>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9">
        <f t="shared" si="9"/>
        <v>2708</v>
      </c>
      <c r="BB155" s="50">
        <f t="shared" si="10"/>
        <v>2708</v>
      </c>
      <c r="BC155" s="51" t="str">
        <f t="shared" si="11"/>
        <v>INR  Two Thousand Seven Hundred &amp; Eight  Only</v>
      </c>
      <c r="IA155" s="17">
        <v>2.42</v>
      </c>
      <c r="IB155" s="17" t="s">
        <v>434</v>
      </c>
      <c r="IC155" s="17" t="s">
        <v>277</v>
      </c>
      <c r="ID155" s="17">
        <v>15</v>
      </c>
      <c r="IE155" s="18" t="s">
        <v>201</v>
      </c>
      <c r="IF155" s="18"/>
      <c r="IG155" s="18"/>
      <c r="IH155" s="18"/>
      <c r="II155" s="18"/>
    </row>
    <row r="156" spans="1:243" s="17" customFormat="1" ht="30">
      <c r="A156" s="40">
        <v>2.43</v>
      </c>
      <c r="B156" s="62" t="s">
        <v>862</v>
      </c>
      <c r="C156" s="61" t="s">
        <v>278</v>
      </c>
      <c r="D156" s="42">
        <v>15</v>
      </c>
      <c r="E156" s="41" t="s">
        <v>201</v>
      </c>
      <c r="F156" s="43">
        <v>165.9</v>
      </c>
      <c r="G156" s="44"/>
      <c r="H156" s="44"/>
      <c r="I156" s="45" t="s">
        <v>37</v>
      </c>
      <c r="J156" s="46">
        <f t="shared" si="8"/>
        <v>1</v>
      </c>
      <c r="K156" s="44" t="s">
        <v>38</v>
      </c>
      <c r="L156" s="44" t="s">
        <v>4</v>
      </c>
      <c r="M156" s="47"/>
      <c r="N156" s="44"/>
      <c r="O156" s="44"/>
      <c r="P156" s="48"/>
      <c r="Q156" s="44"/>
      <c r="R156" s="44"/>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9">
        <f t="shared" si="9"/>
        <v>2489</v>
      </c>
      <c r="BB156" s="50">
        <f t="shared" si="10"/>
        <v>2489</v>
      </c>
      <c r="BC156" s="51" t="str">
        <f t="shared" si="11"/>
        <v>INR  Two Thousand Four Hundred &amp; Eighty Nine  Only</v>
      </c>
      <c r="IA156" s="17">
        <v>2.43</v>
      </c>
      <c r="IB156" s="17" t="s">
        <v>862</v>
      </c>
      <c r="IC156" s="17" t="s">
        <v>278</v>
      </c>
      <c r="ID156" s="17">
        <v>15</v>
      </c>
      <c r="IE156" s="18" t="s">
        <v>201</v>
      </c>
      <c r="IF156" s="18"/>
      <c r="IG156" s="18"/>
      <c r="IH156" s="18"/>
      <c r="II156" s="18"/>
    </row>
    <row r="157" spans="1:243" s="17" customFormat="1" ht="31.5">
      <c r="A157" s="40">
        <v>2.44</v>
      </c>
      <c r="B157" s="63" t="s">
        <v>158</v>
      </c>
      <c r="C157" s="61" t="s">
        <v>279</v>
      </c>
      <c r="D157" s="69"/>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1"/>
      <c r="IA157" s="17">
        <v>2.44</v>
      </c>
      <c r="IB157" s="17" t="s">
        <v>158</v>
      </c>
      <c r="IC157" s="17" t="s">
        <v>279</v>
      </c>
      <c r="IE157" s="18"/>
      <c r="IF157" s="18"/>
      <c r="IG157" s="18"/>
      <c r="IH157" s="18"/>
      <c r="II157" s="18"/>
    </row>
    <row r="158" spans="1:243" s="17" customFormat="1" ht="15.75">
      <c r="A158" s="40">
        <v>2.45</v>
      </c>
      <c r="B158" s="63" t="s">
        <v>863</v>
      </c>
      <c r="C158" s="61" t="s">
        <v>280</v>
      </c>
      <c r="D158" s="42">
        <v>15</v>
      </c>
      <c r="E158" s="41" t="s">
        <v>201</v>
      </c>
      <c r="F158" s="43">
        <v>74.65</v>
      </c>
      <c r="G158" s="44"/>
      <c r="H158" s="44"/>
      <c r="I158" s="45" t="s">
        <v>37</v>
      </c>
      <c r="J158" s="46">
        <f t="shared" si="8"/>
        <v>1</v>
      </c>
      <c r="K158" s="44" t="s">
        <v>38</v>
      </c>
      <c r="L158" s="44" t="s">
        <v>4</v>
      </c>
      <c r="M158" s="47"/>
      <c r="N158" s="44"/>
      <c r="O158" s="44"/>
      <c r="P158" s="48"/>
      <c r="Q158" s="44"/>
      <c r="R158" s="44"/>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9">
        <f t="shared" si="9"/>
        <v>1120</v>
      </c>
      <c r="BB158" s="50">
        <f t="shared" si="10"/>
        <v>1120</v>
      </c>
      <c r="BC158" s="51" t="str">
        <f t="shared" si="11"/>
        <v>INR  One Thousand One Hundred &amp; Twenty  Only</v>
      </c>
      <c r="IA158" s="17">
        <v>2.45</v>
      </c>
      <c r="IB158" s="17" t="s">
        <v>863</v>
      </c>
      <c r="IC158" s="17" t="s">
        <v>280</v>
      </c>
      <c r="ID158" s="17">
        <v>15</v>
      </c>
      <c r="IE158" s="18" t="s">
        <v>201</v>
      </c>
      <c r="IF158" s="18"/>
      <c r="IG158" s="18"/>
      <c r="IH158" s="18"/>
      <c r="II158" s="18"/>
    </row>
    <row r="159" spans="1:243" s="17" customFormat="1" ht="31.5">
      <c r="A159" s="40">
        <v>2.46</v>
      </c>
      <c r="B159" s="63" t="s">
        <v>160</v>
      </c>
      <c r="C159" s="61" t="s">
        <v>281</v>
      </c>
      <c r="D159" s="69"/>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1"/>
      <c r="IA159" s="17">
        <v>2.46</v>
      </c>
      <c r="IB159" s="17" t="s">
        <v>160</v>
      </c>
      <c r="IC159" s="17" t="s">
        <v>281</v>
      </c>
      <c r="IE159" s="18"/>
      <c r="IF159" s="18"/>
      <c r="IG159" s="18"/>
      <c r="IH159" s="18"/>
      <c r="II159" s="18"/>
    </row>
    <row r="160" spans="1:243" s="17" customFormat="1" ht="15.75">
      <c r="A160" s="40">
        <v>2.47</v>
      </c>
      <c r="B160" s="63" t="s">
        <v>161</v>
      </c>
      <c r="C160" s="61" t="s">
        <v>282</v>
      </c>
      <c r="D160" s="42">
        <v>30</v>
      </c>
      <c r="E160" s="41" t="s">
        <v>201</v>
      </c>
      <c r="F160" s="43">
        <v>35.2</v>
      </c>
      <c r="G160" s="44"/>
      <c r="H160" s="44"/>
      <c r="I160" s="45" t="s">
        <v>37</v>
      </c>
      <c r="J160" s="46">
        <f t="shared" si="8"/>
        <v>1</v>
      </c>
      <c r="K160" s="44" t="s">
        <v>38</v>
      </c>
      <c r="L160" s="44" t="s">
        <v>4</v>
      </c>
      <c r="M160" s="47"/>
      <c r="N160" s="44"/>
      <c r="O160" s="44"/>
      <c r="P160" s="48"/>
      <c r="Q160" s="44"/>
      <c r="R160" s="44"/>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9">
        <f t="shared" si="9"/>
        <v>1056</v>
      </c>
      <c r="BB160" s="50">
        <f t="shared" si="10"/>
        <v>1056</v>
      </c>
      <c r="BC160" s="51" t="str">
        <f t="shared" si="11"/>
        <v>INR  One Thousand  &amp;Fifty Six  Only</v>
      </c>
      <c r="IA160" s="17">
        <v>2.47</v>
      </c>
      <c r="IB160" s="17" t="s">
        <v>161</v>
      </c>
      <c r="IC160" s="17" t="s">
        <v>282</v>
      </c>
      <c r="ID160" s="17">
        <v>30</v>
      </c>
      <c r="IE160" s="18" t="s">
        <v>201</v>
      </c>
      <c r="IF160" s="18"/>
      <c r="IG160" s="18"/>
      <c r="IH160" s="18"/>
      <c r="II160" s="18"/>
    </row>
    <row r="161" spans="1:243" s="17" customFormat="1" ht="15.75">
      <c r="A161" s="40">
        <v>2.48</v>
      </c>
      <c r="B161" s="63" t="s">
        <v>864</v>
      </c>
      <c r="C161" s="61" t="s">
        <v>283</v>
      </c>
      <c r="D161" s="42">
        <v>7</v>
      </c>
      <c r="E161" s="41" t="s">
        <v>201</v>
      </c>
      <c r="F161" s="43">
        <v>28.25</v>
      </c>
      <c r="G161" s="44"/>
      <c r="H161" s="44"/>
      <c r="I161" s="45" t="s">
        <v>37</v>
      </c>
      <c r="J161" s="46">
        <f t="shared" si="8"/>
        <v>1</v>
      </c>
      <c r="K161" s="44" t="s">
        <v>38</v>
      </c>
      <c r="L161" s="44" t="s">
        <v>4</v>
      </c>
      <c r="M161" s="47"/>
      <c r="N161" s="44"/>
      <c r="O161" s="44"/>
      <c r="P161" s="48"/>
      <c r="Q161" s="44"/>
      <c r="R161" s="44"/>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9">
        <f t="shared" si="9"/>
        <v>198</v>
      </c>
      <c r="BB161" s="50">
        <f t="shared" si="10"/>
        <v>198</v>
      </c>
      <c r="BC161" s="51" t="str">
        <f t="shared" si="11"/>
        <v>INR  One Hundred &amp; Ninety Eight  Only</v>
      </c>
      <c r="IA161" s="17">
        <v>2.48</v>
      </c>
      <c r="IB161" s="17" t="s">
        <v>864</v>
      </c>
      <c r="IC161" s="17" t="s">
        <v>283</v>
      </c>
      <c r="ID161" s="17">
        <v>7</v>
      </c>
      <c r="IE161" s="18" t="s">
        <v>201</v>
      </c>
      <c r="IF161" s="18"/>
      <c r="IG161" s="18"/>
      <c r="IH161" s="18"/>
      <c r="II161" s="18"/>
    </row>
    <row r="162" spans="1:243" s="17" customFormat="1" ht="31.5">
      <c r="A162" s="40">
        <v>2.49</v>
      </c>
      <c r="B162" s="63" t="s">
        <v>435</v>
      </c>
      <c r="C162" s="61" t="s">
        <v>284</v>
      </c>
      <c r="D162" s="69"/>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1"/>
      <c r="IA162" s="17">
        <v>2.49</v>
      </c>
      <c r="IB162" s="17" t="s">
        <v>435</v>
      </c>
      <c r="IC162" s="17" t="s">
        <v>284</v>
      </c>
      <c r="IE162" s="18"/>
      <c r="IF162" s="18"/>
      <c r="IG162" s="18"/>
      <c r="IH162" s="18"/>
      <c r="II162" s="18"/>
    </row>
    <row r="163" spans="1:243" s="17" customFormat="1" ht="15.75">
      <c r="A163" s="40">
        <v>2.5</v>
      </c>
      <c r="B163" s="63" t="s">
        <v>865</v>
      </c>
      <c r="C163" s="61" t="s">
        <v>285</v>
      </c>
      <c r="D163" s="42">
        <v>7</v>
      </c>
      <c r="E163" s="41" t="s">
        <v>201</v>
      </c>
      <c r="F163" s="43">
        <v>59.25</v>
      </c>
      <c r="G163" s="44"/>
      <c r="H163" s="44"/>
      <c r="I163" s="45" t="s">
        <v>37</v>
      </c>
      <c r="J163" s="46">
        <f t="shared" si="8"/>
        <v>1</v>
      </c>
      <c r="K163" s="44" t="s">
        <v>38</v>
      </c>
      <c r="L163" s="44" t="s">
        <v>4</v>
      </c>
      <c r="M163" s="47"/>
      <c r="N163" s="44"/>
      <c r="O163" s="44"/>
      <c r="P163" s="48"/>
      <c r="Q163" s="44"/>
      <c r="R163" s="44"/>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9">
        <f t="shared" si="9"/>
        <v>415</v>
      </c>
      <c r="BB163" s="50">
        <f t="shared" si="10"/>
        <v>415</v>
      </c>
      <c r="BC163" s="51" t="str">
        <f t="shared" si="11"/>
        <v>INR  Four Hundred &amp; Fifteen  Only</v>
      </c>
      <c r="IA163" s="17">
        <v>2.5</v>
      </c>
      <c r="IB163" s="17" t="s">
        <v>865</v>
      </c>
      <c r="IC163" s="17" t="s">
        <v>285</v>
      </c>
      <c r="ID163" s="17">
        <v>7</v>
      </c>
      <c r="IE163" s="18" t="s">
        <v>201</v>
      </c>
      <c r="IF163" s="18"/>
      <c r="IG163" s="18"/>
      <c r="IH163" s="18"/>
      <c r="II163" s="18"/>
    </row>
    <row r="164" spans="1:243" s="17" customFormat="1" ht="15.75">
      <c r="A164" s="40">
        <v>2.51</v>
      </c>
      <c r="B164" s="63" t="s">
        <v>866</v>
      </c>
      <c r="C164" s="61" t="s">
        <v>286</v>
      </c>
      <c r="D164" s="42">
        <v>7</v>
      </c>
      <c r="E164" s="41" t="s">
        <v>201</v>
      </c>
      <c r="F164" s="43">
        <v>51.9</v>
      </c>
      <c r="G164" s="44"/>
      <c r="H164" s="44"/>
      <c r="I164" s="45" t="s">
        <v>37</v>
      </c>
      <c r="J164" s="46">
        <f t="shared" si="8"/>
        <v>1</v>
      </c>
      <c r="K164" s="44" t="s">
        <v>38</v>
      </c>
      <c r="L164" s="44" t="s">
        <v>4</v>
      </c>
      <c r="M164" s="47"/>
      <c r="N164" s="44"/>
      <c r="O164" s="44"/>
      <c r="P164" s="48"/>
      <c r="Q164" s="44"/>
      <c r="R164" s="44"/>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9">
        <f t="shared" si="9"/>
        <v>363</v>
      </c>
      <c r="BB164" s="50">
        <f t="shared" si="10"/>
        <v>363</v>
      </c>
      <c r="BC164" s="51" t="str">
        <f t="shared" si="11"/>
        <v>INR  Three Hundred &amp; Sixty Three  Only</v>
      </c>
      <c r="IA164" s="17">
        <v>2.51</v>
      </c>
      <c r="IB164" s="17" t="s">
        <v>866</v>
      </c>
      <c r="IC164" s="17" t="s">
        <v>286</v>
      </c>
      <c r="ID164" s="17">
        <v>7</v>
      </c>
      <c r="IE164" s="18" t="s">
        <v>201</v>
      </c>
      <c r="IF164" s="18"/>
      <c r="IG164" s="18"/>
      <c r="IH164" s="18"/>
      <c r="II164" s="18"/>
    </row>
    <row r="165" spans="1:243" s="17" customFormat="1" ht="31.5">
      <c r="A165" s="40">
        <v>2.52</v>
      </c>
      <c r="B165" s="63" t="s">
        <v>867</v>
      </c>
      <c r="C165" s="61" t="s">
        <v>287</v>
      </c>
      <c r="D165" s="69"/>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1"/>
      <c r="IA165" s="17">
        <v>2.52</v>
      </c>
      <c r="IB165" s="17" t="s">
        <v>867</v>
      </c>
      <c r="IC165" s="17" t="s">
        <v>287</v>
      </c>
      <c r="IE165" s="18"/>
      <c r="IF165" s="18"/>
      <c r="IG165" s="18"/>
      <c r="IH165" s="18"/>
      <c r="II165" s="18"/>
    </row>
    <row r="166" spans="1:243" s="17" customFormat="1" ht="15.75">
      <c r="A166" s="40">
        <v>2.53</v>
      </c>
      <c r="B166" s="63" t="s">
        <v>863</v>
      </c>
      <c r="C166" s="61" t="s">
        <v>288</v>
      </c>
      <c r="D166" s="42">
        <v>7</v>
      </c>
      <c r="E166" s="41" t="s">
        <v>201</v>
      </c>
      <c r="F166" s="43">
        <v>374.35</v>
      </c>
      <c r="G166" s="44"/>
      <c r="H166" s="44"/>
      <c r="I166" s="45" t="s">
        <v>37</v>
      </c>
      <c r="J166" s="46">
        <f t="shared" si="8"/>
        <v>1</v>
      </c>
      <c r="K166" s="44" t="s">
        <v>38</v>
      </c>
      <c r="L166" s="44" t="s">
        <v>4</v>
      </c>
      <c r="M166" s="47"/>
      <c r="N166" s="44"/>
      <c r="O166" s="44"/>
      <c r="P166" s="48"/>
      <c r="Q166" s="44"/>
      <c r="R166" s="44"/>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9">
        <f t="shared" si="9"/>
        <v>2620</v>
      </c>
      <c r="BB166" s="50">
        <f t="shared" si="10"/>
        <v>2620</v>
      </c>
      <c r="BC166" s="51" t="str">
        <f t="shared" si="11"/>
        <v>INR  Two Thousand Six Hundred &amp; Twenty  Only</v>
      </c>
      <c r="IA166" s="17">
        <v>2.53</v>
      </c>
      <c r="IB166" s="17" t="s">
        <v>863</v>
      </c>
      <c r="IC166" s="17" t="s">
        <v>288</v>
      </c>
      <c r="ID166" s="17">
        <v>7</v>
      </c>
      <c r="IE166" s="18" t="s">
        <v>201</v>
      </c>
      <c r="IF166" s="18"/>
      <c r="IG166" s="18"/>
      <c r="IH166" s="18"/>
      <c r="II166" s="18"/>
    </row>
    <row r="167" spans="1:243" s="17" customFormat="1" ht="15.75">
      <c r="A167" s="40">
        <v>2.54</v>
      </c>
      <c r="B167" s="63" t="s">
        <v>159</v>
      </c>
      <c r="C167" s="61" t="s">
        <v>289</v>
      </c>
      <c r="D167" s="42">
        <v>7</v>
      </c>
      <c r="E167" s="41" t="s">
        <v>201</v>
      </c>
      <c r="F167" s="43">
        <v>300.55</v>
      </c>
      <c r="G167" s="44"/>
      <c r="H167" s="44"/>
      <c r="I167" s="45" t="s">
        <v>37</v>
      </c>
      <c r="J167" s="46">
        <f t="shared" si="8"/>
        <v>1</v>
      </c>
      <c r="K167" s="44" t="s">
        <v>38</v>
      </c>
      <c r="L167" s="44" t="s">
        <v>4</v>
      </c>
      <c r="M167" s="47"/>
      <c r="N167" s="44"/>
      <c r="O167" s="44"/>
      <c r="P167" s="48"/>
      <c r="Q167" s="44"/>
      <c r="R167" s="44"/>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9">
        <f t="shared" si="9"/>
        <v>2104</v>
      </c>
      <c r="BB167" s="50">
        <f t="shared" si="10"/>
        <v>2104</v>
      </c>
      <c r="BC167" s="51" t="str">
        <f t="shared" si="11"/>
        <v>INR  Two Thousand One Hundred &amp; Four  Only</v>
      </c>
      <c r="IA167" s="17">
        <v>2.54</v>
      </c>
      <c r="IB167" s="17" t="s">
        <v>159</v>
      </c>
      <c r="IC167" s="17" t="s">
        <v>289</v>
      </c>
      <c r="ID167" s="17">
        <v>7</v>
      </c>
      <c r="IE167" s="18" t="s">
        <v>201</v>
      </c>
      <c r="IF167" s="18"/>
      <c r="IG167" s="18"/>
      <c r="IH167" s="18"/>
      <c r="II167" s="18"/>
    </row>
    <row r="168" spans="1:243" s="17" customFormat="1" ht="15.75">
      <c r="A168" s="40">
        <v>2.55</v>
      </c>
      <c r="B168" s="63" t="s">
        <v>868</v>
      </c>
      <c r="C168" s="61" t="s">
        <v>290</v>
      </c>
      <c r="D168" s="42">
        <v>3</v>
      </c>
      <c r="E168" s="41" t="s">
        <v>201</v>
      </c>
      <c r="F168" s="43">
        <v>232.3</v>
      </c>
      <c r="G168" s="44"/>
      <c r="H168" s="44"/>
      <c r="I168" s="45" t="s">
        <v>37</v>
      </c>
      <c r="J168" s="46">
        <f t="shared" si="8"/>
        <v>1</v>
      </c>
      <c r="K168" s="44" t="s">
        <v>38</v>
      </c>
      <c r="L168" s="44" t="s">
        <v>4</v>
      </c>
      <c r="M168" s="47"/>
      <c r="N168" s="44"/>
      <c r="O168" s="44"/>
      <c r="P168" s="48"/>
      <c r="Q168" s="44"/>
      <c r="R168" s="44"/>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9">
        <f t="shared" si="9"/>
        <v>697</v>
      </c>
      <c r="BB168" s="50">
        <f t="shared" si="10"/>
        <v>697</v>
      </c>
      <c r="BC168" s="51" t="str">
        <f t="shared" si="11"/>
        <v>INR  Six Hundred &amp; Ninety Seven  Only</v>
      </c>
      <c r="IA168" s="17">
        <v>2.55</v>
      </c>
      <c r="IB168" s="17" t="s">
        <v>868</v>
      </c>
      <c r="IC168" s="17" t="s">
        <v>290</v>
      </c>
      <c r="ID168" s="17">
        <v>3</v>
      </c>
      <c r="IE168" s="18" t="s">
        <v>201</v>
      </c>
      <c r="IF168" s="18"/>
      <c r="IG168" s="18"/>
      <c r="IH168" s="18"/>
      <c r="II168" s="18"/>
    </row>
    <row r="169" spans="1:243" s="17" customFormat="1" ht="15.75">
      <c r="A169" s="40">
        <v>2.56</v>
      </c>
      <c r="B169" s="63" t="s">
        <v>869</v>
      </c>
      <c r="C169" s="61" t="s">
        <v>291</v>
      </c>
      <c r="D169" s="42">
        <v>3</v>
      </c>
      <c r="E169" s="41" t="s">
        <v>201</v>
      </c>
      <c r="F169" s="43">
        <v>160.3</v>
      </c>
      <c r="G169" s="44"/>
      <c r="H169" s="44"/>
      <c r="I169" s="45" t="s">
        <v>37</v>
      </c>
      <c r="J169" s="46">
        <f t="shared" si="8"/>
        <v>1</v>
      </c>
      <c r="K169" s="44" t="s">
        <v>38</v>
      </c>
      <c r="L169" s="44" t="s">
        <v>4</v>
      </c>
      <c r="M169" s="47"/>
      <c r="N169" s="44"/>
      <c r="O169" s="44"/>
      <c r="P169" s="48"/>
      <c r="Q169" s="44"/>
      <c r="R169" s="44"/>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9">
        <f t="shared" si="9"/>
        <v>481</v>
      </c>
      <c r="BB169" s="50">
        <f t="shared" si="10"/>
        <v>481</v>
      </c>
      <c r="BC169" s="51" t="str">
        <f t="shared" si="11"/>
        <v>INR  Four Hundred &amp; Eighty One  Only</v>
      </c>
      <c r="IA169" s="17">
        <v>2.56</v>
      </c>
      <c r="IB169" s="17" t="s">
        <v>869</v>
      </c>
      <c r="IC169" s="17" t="s">
        <v>291</v>
      </c>
      <c r="ID169" s="17">
        <v>3</v>
      </c>
      <c r="IE169" s="18" t="s">
        <v>201</v>
      </c>
      <c r="IF169" s="18"/>
      <c r="IG169" s="18"/>
      <c r="IH169" s="18"/>
      <c r="II169" s="18"/>
    </row>
    <row r="170" spans="1:243" s="17" customFormat="1" ht="31.5">
      <c r="A170" s="40">
        <v>2.57</v>
      </c>
      <c r="B170" s="63" t="s">
        <v>870</v>
      </c>
      <c r="C170" s="61" t="s">
        <v>292</v>
      </c>
      <c r="D170" s="69"/>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1"/>
      <c r="IA170" s="17">
        <v>2.57</v>
      </c>
      <c r="IB170" s="17" t="s">
        <v>870</v>
      </c>
      <c r="IC170" s="17" t="s">
        <v>292</v>
      </c>
      <c r="IE170" s="18"/>
      <c r="IF170" s="18"/>
      <c r="IG170" s="18"/>
      <c r="IH170" s="18"/>
      <c r="II170" s="18"/>
    </row>
    <row r="171" spans="1:243" s="17" customFormat="1" ht="30">
      <c r="A171" s="40">
        <v>2.58</v>
      </c>
      <c r="B171" s="63" t="s">
        <v>871</v>
      </c>
      <c r="C171" s="61" t="s">
        <v>293</v>
      </c>
      <c r="D171" s="42">
        <v>7</v>
      </c>
      <c r="E171" s="41" t="s">
        <v>201</v>
      </c>
      <c r="F171" s="43">
        <v>264.9</v>
      </c>
      <c r="G171" s="44"/>
      <c r="H171" s="44"/>
      <c r="I171" s="45" t="s">
        <v>37</v>
      </c>
      <c r="J171" s="46">
        <f t="shared" si="8"/>
        <v>1</v>
      </c>
      <c r="K171" s="44" t="s">
        <v>38</v>
      </c>
      <c r="L171" s="44" t="s">
        <v>4</v>
      </c>
      <c r="M171" s="47"/>
      <c r="N171" s="44"/>
      <c r="O171" s="44"/>
      <c r="P171" s="48"/>
      <c r="Q171" s="44"/>
      <c r="R171" s="44"/>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9">
        <f t="shared" si="9"/>
        <v>1854</v>
      </c>
      <c r="BB171" s="50">
        <f t="shared" si="10"/>
        <v>1854</v>
      </c>
      <c r="BC171" s="51" t="str">
        <f t="shared" si="11"/>
        <v>INR  One Thousand Eight Hundred &amp; Fifty Four  Only</v>
      </c>
      <c r="IA171" s="17">
        <v>2.58</v>
      </c>
      <c r="IB171" s="17" t="s">
        <v>871</v>
      </c>
      <c r="IC171" s="17" t="s">
        <v>293</v>
      </c>
      <c r="ID171" s="17">
        <v>7</v>
      </c>
      <c r="IE171" s="18" t="s">
        <v>201</v>
      </c>
      <c r="IF171" s="18"/>
      <c r="IG171" s="18"/>
      <c r="IH171" s="18"/>
      <c r="II171" s="18"/>
    </row>
    <row r="172" spans="1:243" s="17" customFormat="1" ht="31.5">
      <c r="A172" s="40">
        <v>2.59</v>
      </c>
      <c r="B172" s="63" t="s">
        <v>872</v>
      </c>
      <c r="C172" s="61" t="s">
        <v>294</v>
      </c>
      <c r="D172" s="42">
        <v>15</v>
      </c>
      <c r="E172" s="41" t="s">
        <v>201</v>
      </c>
      <c r="F172" s="43">
        <v>63.65</v>
      </c>
      <c r="G172" s="44"/>
      <c r="H172" s="44"/>
      <c r="I172" s="45" t="s">
        <v>37</v>
      </c>
      <c r="J172" s="46">
        <f t="shared" si="8"/>
        <v>1</v>
      </c>
      <c r="K172" s="44" t="s">
        <v>38</v>
      </c>
      <c r="L172" s="44" t="s">
        <v>4</v>
      </c>
      <c r="M172" s="47"/>
      <c r="N172" s="44"/>
      <c r="O172" s="44"/>
      <c r="P172" s="48"/>
      <c r="Q172" s="44"/>
      <c r="R172" s="44"/>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9">
        <f t="shared" si="9"/>
        <v>955</v>
      </c>
      <c r="BB172" s="50">
        <f t="shared" si="10"/>
        <v>955</v>
      </c>
      <c r="BC172" s="51" t="str">
        <f t="shared" si="11"/>
        <v>INR  Nine Hundred &amp; Fifty Five  Only</v>
      </c>
      <c r="IA172" s="17">
        <v>2.59</v>
      </c>
      <c r="IB172" s="17" t="s">
        <v>872</v>
      </c>
      <c r="IC172" s="17" t="s">
        <v>294</v>
      </c>
      <c r="ID172" s="17">
        <v>15</v>
      </c>
      <c r="IE172" s="18" t="s">
        <v>201</v>
      </c>
      <c r="IF172" s="18"/>
      <c r="IG172" s="18"/>
      <c r="IH172" s="18"/>
      <c r="II172" s="18"/>
    </row>
    <row r="173" spans="1:243" s="17" customFormat="1" ht="15.75">
      <c r="A173" s="40">
        <v>2.6</v>
      </c>
      <c r="B173" s="63" t="s">
        <v>873</v>
      </c>
      <c r="C173" s="61" t="s">
        <v>295</v>
      </c>
      <c r="D173" s="69"/>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1"/>
      <c r="IA173" s="17">
        <v>2.6</v>
      </c>
      <c r="IB173" s="17" t="s">
        <v>873</v>
      </c>
      <c r="IC173" s="17" t="s">
        <v>295</v>
      </c>
      <c r="IE173" s="18"/>
      <c r="IF173" s="18"/>
      <c r="IG173" s="18"/>
      <c r="IH173" s="18"/>
      <c r="II173" s="18"/>
    </row>
    <row r="174" spans="1:243" s="17" customFormat="1" ht="15.75">
      <c r="A174" s="40">
        <v>2.61</v>
      </c>
      <c r="B174" s="63" t="s">
        <v>161</v>
      </c>
      <c r="C174" s="61" t="s">
        <v>296</v>
      </c>
      <c r="D174" s="42">
        <v>15</v>
      </c>
      <c r="E174" s="41" t="s">
        <v>201</v>
      </c>
      <c r="F174" s="43">
        <v>205.1</v>
      </c>
      <c r="G174" s="44"/>
      <c r="H174" s="44"/>
      <c r="I174" s="45" t="s">
        <v>37</v>
      </c>
      <c r="J174" s="46">
        <f t="shared" si="8"/>
        <v>1</v>
      </c>
      <c r="K174" s="44" t="s">
        <v>38</v>
      </c>
      <c r="L174" s="44" t="s">
        <v>4</v>
      </c>
      <c r="M174" s="47"/>
      <c r="N174" s="44"/>
      <c r="O174" s="44"/>
      <c r="P174" s="48"/>
      <c r="Q174" s="44"/>
      <c r="R174" s="44"/>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9">
        <f t="shared" si="9"/>
        <v>3077</v>
      </c>
      <c r="BB174" s="50">
        <f t="shared" si="10"/>
        <v>3077</v>
      </c>
      <c r="BC174" s="51" t="str">
        <f t="shared" si="11"/>
        <v>INR  Three Thousand  &amp;Seventy Seven  Only</v>
      </c>
      <c r="IA174" s="17">
        <v>2.61</v>
      </c>
      <c r="IB174" s="17" t="s">
        <v>161</v>
      </c>
      <c r="IC174" s="17" t="s">
        <v>296</v>
      </c>
      <c r="ID174" s="17">
        <v>15</v>
      </c>
      <c r="IE174" s="18" t="s">
        <v>201</v>
      </c>
      <c r="IF174" s="18"/>
      <c r="IG174" s="18"/>
      <c r="IH174" s="18"/>
      <c r="II174" s="18"/>
    </row>
    <row r="175" spans="1:243" s="17" customFormat="1" ht="30">
      <c r="A175" s="40">
        <v>2.62</v>
      </c>
      <c r="B175" s="63" t="s">
        <v>864</v>
      </c>
      <c r="C175" s="61" t="s">
        <v>297</v>
      </c>
      <c r="D175" s="42">
        <v>15</v>
      </c>
      <c r="E175" s="41" t="s">
        <v>201</v>
      </c>
      <c r="F175" s="43">
        <v>189.85</v>
      </c>
      <c r="G175" s="44"/>
      <c r="H175" s="44"/>
      <c r="I175" s="45" t="s">
        <v>37</v>
      </c>
      <c r="J175" s="46">
        <f t="shared" si="8"/>
        <v>1</v>
      </c>
      <c r="K175" s="44" t="s">
        <v>38</v>
      </c>
      <c r="L175" s="44" t="s">
        <v>4</v>
      </c>
      <c r="M175" s="47"/>
      <c r="N175" s="44"/>
      <c r="O175" s="44"/>
      <c r="P175" s="48"/>
      <c r="Q175" s="44"/>
      <c r="R175" s="44"/>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9">
        <f t="shared" si="9"/>
        <v>2848</v>
      </c>
      <c r="BB175" s="50">
        <f t="shared" si="10"/>
        <v>2848</v>
      </c>
      <c r="BC175" s="51" t="str">
        <f t="shared" si="11"/>
        <v>INR  Two Thousand Eight Hundred &amp; Forty Eight  Only</v>
      </c>
      <c r="IA175" s="17">
        <v>2.62</v>
      </c>
      <c r="IB175" s="17" t="s">
        <v>864</v>
      </c>
      <c r="IC175" s="17" t="s">
        <v>297</v>
      </c>
      <c r="ID175" s="17">
        <v>15</v>
      </c>
      <c r="IE175" s="18" t="s">
        <v>201</v>
      </c>
      <c r="IF175" s="18"/>
      <c r="IG175" s="18"/>
      <c r="IH175" s="18"/>
      <c r="II175" s="18"/>
    </row>
    <row r="176" spans="1:243" s="17" customFormat="1" ht="30">
      <c r="A176" s="40">
        <v>2.63</v>
      </c>
      <c r="B176" s="63" t="s">
        <v>874</v>
      </c>
      <c r="C176" s="61" t="s">
        <v>298</v>
      </c>
      <c r="D176" s="42">
        <v>15</v>
      </c>
      <c r="E176" s="41" t="s">
        <v>201</v>
      </c>
      <c r="F176" s="43">
        <v>149.7</v>
      </c>
      <c r="G176" s="44"/>
      <c r="H176" s="44"/>
      <c r="I176" s="45" t="s">
        <v>37</v>
      </c>
      <c r="J176" s="46">
        <f t="shared" si="8"/>
        <v>1</v>
      </c>
      <c r="K176" s="44" t="s">
        <v>38</v>
      </c>
      <c r="L176" s="44" t="s">
        <v>4</v>
      </c>
      <c r="M176" s="47"/>
      <c r="N176" s="44"/>
      <c r="O176" s="44"/>
      <c r="P176" s="48"/>
      <c r="Q176" s="44"/>
      <c r="R176" s="44"/>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9">
        <f t="shared" si="9"/>
        <v>2246</v>
      </c>
      <c r="BB176" s="50">
        <f t="shared" si="10"/>
        <v>2246</v>
      </c>
      <c r="BC176" s="51" t="str">
        <f t="shared" si="11"/>
        <v>INR  Two Thousand Two Hundred &amp; Forty Six  Only</v>
      </c>
      <c r="IA176" s="17">
        <v>2.63</v>
      </c>
      <c r="IB176" s="17" t="s">
        <v>874</v>
      </c>
      <c r="IC176" s="17" t="s">
        <v>298</v>
      </c>
      <c r="ID176" s="17">
        <v>15</v>
      </c>
      <c r="IE176" s="18" t="s">
        <v>201</v>
      </c>
      <c r="IF176" s="18"/>
      <c r="IG176" s="18"/>
      <c r="IH176" s="18"/>
      <c r="II176" s="18"/>
    </row>
    <row r="177" spans="1:243" s="17" customFormat="1" ht="31.5">
      <c r="A177" s="40">
        <v>2.64</v>
      </c>
      <c r="B177" s="63" t="s">
        <v>875</v>
      </c>
      <c r="C177" s="61" t="s">
        <v>299</v>
      </c>
      <c r="D177" s="42">
        <v>7</v>
      </c>
      <c r="E177" s="41" t="s">
        <v>201</v>
      </c>
      <c r="F177" s="43">
        <v>109.6</v>
      </c>
      <c r="G177" s="44"/>
      <c r="H177" s="44"/>
      <c r="I177" s="45" t="s">
        <v>37</v>
      </c>
      <c r="J177" s="46">
        <f t="shared" si="8"/>
        <v>1</v>
      </c>
      <c r="K177" s="44" t="s">
        <v>38</v>
      </c>
      <c r="L177" s="44" t="s">
        <v>4</v>
      </c>
      <c r="M177" s="47"/>
      <c r="N177" s="44"/>
      <c r="O177" s="44"/>
      <c r="P177" s="48"/>
      <c r="Q177" s="44"/>
      <c r="R177" s="44"/>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9">
        <f t="shared" si="9"/>
        <v>767</v>
      </c>
      <c r="BB177" s="50">
        <f t="shared" si="10"/>
        <v>767</v>
      </c>
      <c r="BC177" s="51" t="str">
        <f t="shared" si="11"/>
        <v>INR  Seven Hundred &amp; Sixty Seven  Only</v>
      </c>
      <c r="IA177" s="17">
        <v>2.64</v>
      </c>
      <c r="IB177" s="17" t="s">
        <v>875</v>
      </c>
      <c r="IC177" s="17" t="s">
        <v>299</v>
      </c>
      <c r="ID177" s="17">
        <v>7</v>
      </c>
      <c r="IE177" s="18" t="s">
        <v>201</v>
      </c>
      <c r="IF177" s="18"/>
      <c r="IG177" s="18"/>
      <c r="IH177" s="18"/>
      <c r="II177" s="18"/>
    </row>
    <row r="178" spans="1:243" s="17" customFormat="1" ht="87.75" customHeight="1">
      <c r="A178" s="40">
        <v>2.65</v>
      </c>
      <c r="B178" s="63" t="s">
        <v>876</v>
      </c>
      <c r="C178" s="61" t="s">
        <v>300</v>
      </c>
      <c r="D178" s="42">
        <v>15</v>
      </c>
      <c r="E178" s="41" t="s">
        <v>201</v>
      </c>
      <c r="F178" s="43">
        <v>1025.65</v>
      </c>
      <c r="G178" s="44"/>
      <c r="H178" s="44"/>
      <c r="I178" s="45" t="s">
        <v>37</v>
      </c>
      <c r="J178" s="46">
        <f t="shared" si="8"/>
        <v>1</v>
      </c>
      <c r="K178" s="44" t="s">
        <v>38</v>
      </c>
      <c r="L178" s="44" t="s">
        <v>4</v>
      </c>
      <c r="M178" s="47"/>
      <c r="N178" s="44"/>
      <c r="O178" s="44"/>
      <c r="P178" s="48"/>
      <c r="Q178" s="44"/>
      <c r="R178" s="44"/>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9">
        <f t="shared" si="9"/>
        <v>15385</v>
      </c>
      <c r="BB178" s="50">
        <f t="shared" si="10"/>
        <v>15385</v>
      </c>
      <c r="BC178" s="51" t="str">
        <f t="shared" si="11"/>
        <v>INR  Fifteen Thousand Three Hundred &amp; Eighty Five  Only</v>
      </c>
      <c r="IA178" s="17">
        <v>2.65</v>
      </c>
      <c r="IB178" s="66" t="s">
        <v>876</v>
      </c>
      <c r="IC178" s="17" t="s">
        <v>300</v>
      </c>
      <c r="ID178" s="17">
        <v>15</v>
      </c>
      <c r="IE178" s="18" t="s">
        <v>201</v>
      </c>
      <c r="IF178" s="18"/>
      <c r="IG178" s="18"/>
      <c r="IH178" s="18"/>
      <c r="II178" s="18"/>
    </row>
    <row r="179" spans="1:243" s="17" customFormat="1" ht="31.5">
      <c r="A179" s="40">
        <v>2.66</v>
      </c>
      <c r="B179" s="63" t="s">
        <v>877</v>
      </c>
      <c r="C179" s="61" t="s">
        <v>301</v>
      </c>
      <c r="D179" s="42">
        <v>10</v>
      </c>
      <c r="E179" s="41" t="s">
        <v>201</v>
      </c>
      <c r="F179" s="43">
        <v>76.3</v>
      </c>
      <c r="G179" s="44"/>
      <c r="H179" s="44"/>
      <c r="I179" s="45" t="s">
        <v>37</v>
      </c>
      <c r="J179" s="46">
        <f t="shared" si="8"/>
        <v>1</v>
      </c>
      <c r="K179" s="44" t="s">
        <v>38</v>
      </c>
      <c r="L179" s="44" t="s">
        <v>4</v>
      </c>
      <c r="M179" s="47"/>
      <c r="N179" s="44"/>
      <c r="O179" s="44"/>
      <c r="P179" s="48"/>
      <c r="Q179" s="44"/>
      <c r="R179" s="44"/>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9">
        <f t="shared" si="9"/>
        <v>763</v>
      </c>
      <c r="BB179" s="50">
        <f t="shared" si="10"/>
        <v>763</v>
      </c>
      <c r="BC179" s="51" t="str">
        <f t="shared" si="11"/>
        <v>INR  Seven Hundred &amp; Sixty Three  Only</v>
      </c>
      <c r="IA179" s="17">
        <v>2.66</v>
      </c>
      <c r="IB179" s="17" t="s">
        <v>877</v>
      </c>
      <c r="IC179" s="17" t="s">
        <v>301</v>
      </c>
      <c r="ID179" s="17">
        <v>10</v>
      </c>
      <c r="IE179" s="18" t="s">
        <v>201</v>
      </c>
      <c r="IF179" s="18"/>
      <c r="IG179" s="18"/>
      <c r="IH179" s="18"/>
      <c r="II179" s="18"/>
    </row>
    <row r="180" spans="1:243" s="17" customFormat="1" ht="31.5">
      <c r="A180" s="40">
        <v>2.67</v>
      </c>
      <c r="B180" s="63" t="s">
        <v>878</v>
      </c>
      <c r="C180" s="61" t="s">
        <v>302</v>
      </c>
      <c r="D180" s="69"/>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1"/>
      <c r="IA180" s="17">
        <v>2.67</v>
      </c>
      <c r="IB180" s="17" t="s">
        <v>878</v>
      </c>
      <c r="IC180" s="17" t="s">
        <v>302</v>
      </c>
      <c r="IE180" s="18"/>
      <c r="IF180" s="18"/>
      <c r="IG180" s="18"/>
      <c r="IH180" s="18"/>
      <c r="II180" s="18"/>
    </row>
    <row r="181" spans="1:243" s="17" customFormat="1" ht="30">
      <c r="A181" s="40">
        <v>2.68</v>
      </c>
      <c r="B181" s="63" t="s">
        <v>879</v>
      </c>
      <c r="C181" s="61" t="s">
        <v>303</v>
      </c>
      <c r="D181" s="42">
        <v>10</v>
      </c>
      <c r="E181" s="41" t="s">
        <v>201</v>
      </c>
      <c r="F181" s="43">
        <v>118.6</v>
      </c>
      <c r="G181" s="44"/>
      <c r="H181" s="44"/>
      <c r="I181" s="45" t="s">
        <v>37</v>
      </c>
      <c r="J181" s="46">
        <f t="shared" si="8"/>
        <v>1</v>
      </c>
      <c r="K181" s="44" t="s">
        <v>38</v>
      </c>
      <c r="L181" s="44" t="s">
        <v>4</v>
      </c>
      <c r="M181" s="47"/>
      <c r="N181" s="44"/>
      <c r="O181" s="44"/>
      <c r="P181" s="48"/>
      <c r="Q181" s="44"/>
      <c r="R181" s="44"/>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9">
        <f t="shared" si="9"/>
        <v>1186</v>
      </c>
      <c r="BB181" s="50">
        <f t="shared" si="10"/>
        <v>1186</v>
      </c>
      <c r="BC181" s="51" t="str">
        <f t="shared" si="11"/>
        <v>INR  One Thousand One Hundred &amp; Eighty Six  Only</v>
      </c>
      <c r="IA181" s="17">
        <v>2.68</v>
      </c>
      <c r="IB181" s="17" t="s">
        <v>879</v>
      </c>
      <c r="IC181" s="17" t="s">
        <v>303</v>
      </c>
      <c r="ID181" s="17">
        <v>10</v>
      </c>
      <c r="IE181" s="18" t="s">
        <v>201</v>
      </c>
      <c r="IF181" s="18"/>
      <c r="IG181" s="18"/>
      <c r="IH181" s="18"/>
      <c r="II181" s="18"/>
    </row>
    <row r="182" spans="1:243" s="17" customFormat="1" ht="15.75">
      <c r="A182" s="40">
        <v>2.69</v>
      </c>
      <c r="B182" s="63" t="s">
        <v>880</v>
      </c>
      <c r="C182" s="61" t="s">
        <v>304</v>
      </c>
      <c r="D182" s="42">
        <v>10</v>
      </c>
      <c r="E182" s="41" t="s">
        <v>201</v>
      </c>
      <c r="F182" s="43">
        <v>107.45</v>
      </c>
      <c r="G182" s="44"/>
      <c r="H182" s="44"/>
      <c r="I182" s="45" t="s">
        <v>37</v>
      </c>
      <c r="J182" s="46">
        <f t="shared" si="8"/>
        <v>1</v>
      </c>
      <c r="K182" s="44" t="s">
        <v>38</v>
      </c>
      <c r="L182" s="44" t="s">
        <v>4</v>
      </c>
      <c r="M182" s="47"/>
      <c r="N182" s="44"/>
      <c r="O182" s="44"/>
      <c r="P182" s="48"/>
      <c r="Q182" s="44"/>
      <c r="R182" s="44"/>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9">
        <f t="shared" si="9"/>
        <v>1075</v>
      </c>
      <c r="BB182" s="50">
        <f t="shared" si="10"/>
        <v>1075</v>
      </c>
      <c r="BC182" s="51" t="str">
        <f t="shared" si="11"/>
        <v>INR  One Thousand  &amp;Seventy Five  Only</v>
      </c>
      <c r="IA182" s="17">
        <v>2.69</v>
      </c>
      <c r="IB182" s="17" t="s">
        <v>880</v>
      </c>
      <c r="IC182" s="17" t="s">
        <v>304</v>
      </c>
      <c r="ID182" s="17">
        <v>10</v>
      </c>
      <c r="IE182" s="18" t="s">
        <v>201</v>
      </c>
      <c r="IF182" s="18"/>
      <c r="IG182" s="18"/>
      <c r="IH182" s="18"/>
      <c r="II182" s="18"/>
    </row>
    <row r="183" spans="1:243" s="17" customFormat="1" ht="31.5">
      <c r="A183" s="40">
        <v>2.7</v>
      </c>
      <c r="B183" s="63" t="s">
        <v>881</v>
      </c>
      <c r="C183" s="61" t="s">
        <v>305</v>
      </c>
      <c r="D183" s="42">
        <v>10</v>
      </c>
      <c r="E183" s="41" t="s">
        <v>201</v>
      </c>
      <c r="F183" s="43">
        <v>817.5</v>
      </c>
      <c r="G183" s="44"/>
      <c r="H183" s="44"/>
      <c r="I183" s="45" t="s">
        <v>37</v>
      </c>
      <c r="J183" s="46">
        <f t="shared" si="8"/>
        <v>1</v>
      </c>
      <c r="K183" s="44" t="s">
        <v>38</v>
      </c>
      <c r="L183" s="44" t="s">
        <v>4</v>
      </c>
      <c r="M183" s="47"/>
      <c r="N183" s="44"/>
      <c r="O183" s="44"/>
      <c r="P183" s="48"/>
      <c r="Q183" s="44"/>
      <c r="R183" s="44"/>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9">
        <f t="shared" si="9"/>
        <v>8175</v>
      </c>
      <c r="BB183" s="50">
        <f t="shared" si="10"/>
        <v>8175</v>
      </c>
      <c r="BC183" s="51" t="str">
        <f t="shared" si="11"/>
        <v>INR  Eight Thousand One Hundred &amp; Seventy Five  Only</v>
      </c>
      <c r="IA183" s="17">
        <v>2.7</v>
      </c>
      <c r="IB183" s="17" t="s">
        <v>881</v>
      </c>
      <c r="IC183" s="17" t="s">
        <v>305</v>
      </c>
      <c r="ID183" s="17">
        <v>10</v>
      </c>
      <c r="IE183" s="18" t="s">
        <v>201</v>
      </c>
      <c r="IF183" s="18"/>
      <c r="IG183" s="18"/>
      <c r="IH183" s="18"/>
      <c r="II183" s="18"/>
    </row>
    <row r="184" spans="1:243" s="17" customFormat="1" ht="31.5">
      <c r="A184" s="40">
        <v>2.71</v>
      </c>
      <c r="B184" s="63" t="s">
        <v>882</v>
      </c>
      <c r="C184" s="61" t="s">
        <v>306</v>
      </c>
      <c r="D184" s="42">
        <v>10</v>
      </c>
      <c r="E184" s="41" t="s">
        <v>201</v>
      </c>
      <c r="F184" s="43">
        <v>857.6</v>
      </c>
      <c r="G184" s="44"/>
      <c r="H184" s="44"/>
      <c r="I184" s="45" t="s">
        <v>37</v>
      </c>
      <c r="J184" s="46">
        <f t="shared" si="8"/>
        <v>1</v>
      </c>
      <c r="K184" s="44" t="s">
        <v>38</v>
      </c>
      <c r="L184" s="44" t="s">
        <v>4</v>
      </c>
      <c r="M184" s="47"/>
      <c r="N184" s="44"/>
      <c r="O184" s="44"/>
      <c r="P184" s="48"/>
      <c r="Q184" s="44"/>
      <c r="R184" s="44"/>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9">
        <f t="shared" si="9"/>
        <v>8576</v>
      </c>
      <c r="BB184" s="50">
        <f t="shared" si="10"/>
        <v>8576</v>
      </c>
      <c r="BC184" s="51" t="str">
        <f t="shared" si="11"/>
        <v>INR  Eight Thousand Five Hundred &amp; Seventy Six  Only</v>
      </c>
      <c r="IA184" s="17">
        <v>2.71</v>
      </c>
      <c r="IB184" s="17" t="s">
        <v>882</v>
      </c>
      <c r="IC184" s="17" t="s">
        <v>306</v>
      </c>
      <c r="ID184" s="17">
        <v>10</v>
      </c>
      <c r="IE184" s="18" t="s">
        <v>201</v>
      </c>
      <c r="IF184" s="18"/>
      <c r="IG184" s="18"/>
      <c r="IH184" s="18"/>
      <c r="II184" s="18"/>
    </row>
    <row r="185" spans="1:243" s="17" customFormat="1" ht="31.5">
      <c r="A185" s="40">
        <v>2.72</v>
      </c>
      <c r="B185" s="63" t="s">
        <v>883</v>
      </c>
      <c r="C185" s="61" t="s">
        <v>307</v>
      </c>
      <c r="D185" s="69"/>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1"/>
      <c r="IA185" s="17">
        <v>2.72</v>
      </c>
      <c r="IB185" s="17" t="s">
        <v>883</v>
      </c>
      <c r="IC185" s="17" t="s">
        <v>307</v>
      </c>
      <c r="IE185" s="18"/>
      <c r="IF185" s="18"/>
      <c r="IG185" s="18"/>
      <c r="IH185" s="18"/>
      <c r="II185" s="18"/>
    </row>
    <row r="186" spans="1:243" s="17" customFormat="1" ht="15.75">
      <c r="A186" s="40">
        <v>2.73</v>
      </c>
      <c r="B186" s="63" t="s">
        <v>884</v>
      </c>
      <c r="C186" s="61" t="s">
        <v>422</v>
      </c>
      <c r="D186" s="42">
        <v>10</v>
      </c>
      <c r="E186" s="41" t="s">
        <v>201</v>
      </c>
      <c r="F186" s="43">
        <v>272.95</v>
      </c>
      <c r="G186" s="44"/>
      <c r="H186" s="44"/>
      <c r="I186" s="45" t="s">
        <v>37</v>
      </c>
      <c r="J186" s="46">
        <f t="shared" si="8"/>
        <v>1</v>
      </c>
      <c r="K186" s="44" t="s">
        <v>38</v>
      </c>
      <c r="L186" s="44" t="s">
        <v>4</v>
      </c>
      <c r="M186" s="47"/>
      <c r="N186" s="44"/>
      <c r="O186" s="44"/>
      <c r="P186" s="48"/>
      <c r="Q186" s="44"/>
      <c r="R186" s="44"/>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9">
        <f t="shared" si="9"/>
        <v>2730</v>
      </c>
      <c r="BB186" s="50">
        <f t="shared" si="10"/>
        <v>2730</v>
      </c>
      <c r="BC186" s="51" t="str">
        <f t="shared" si="11"/>
        <v>INR  Two Thousand Seven Hundred &amp; Thirty  Only</v>
      </c>
      <c r="IA186" s="17">
        <v>2.73</v>
      </c>
      <c r="IB186" s="17" t="s">
        <v>884</v>
      </c>
      <c r="IC186" s="17" t="s">
        <v>422</v>
      </c>
      <c r="ID186" s="17">
        <v>10</v>
      </c>
      <c r="IE186" s="18" t="s">
        <v>201</v>
      </c>
      <c r="IF186" s="18"/>
      <c r="IG186" s="18"/>
      <c r="IH186" s="18"/>
      <c r="II186" s="18"/>
    </row>
    <row r="187" spans="1:243" s="17" customFormat="1" ht="30">
      <c r="A187" s="40">
        <v>2.74</v>
      </c>
      <c r="B187" s="63" t="s">
        <v>885</v>
      </c>
      <c r="C187" s="61" t="s">
        <v>308</v>
      </c>
      <c r="D187" s="42">
        <v>10</v>
      </c>
      <c r="E187" s="41" t="s">
        <v>201</v>
      </c>
      <c r="F187" s="43">
        <v>286.3</v>
      </c>
      <c r="G187" s="44"/>
      <c r="H187" s="44"/>
      <c r="I187" s="45" t="s">
        <v>37</v>
      </c>
      <c r="J187" s="46">
        <f t="shared" si="8"/>
        <v>1</v>
      </c>
      <c r="K187" s="44" t="s">
        <v>38</v>
      </c>
      <c r="L187" s="44" t="s">
        <v>4</v>
      </c>
      <c r="M187" s="47"/>
      <c r="N187" s="44"/>
      <c r="O187" s="44"/>
      <c r="P187" s="48"/>
      <c r="Q187" s="44"/>
      <c r="R187" s="44"/>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9">
        <f t="shared" si="9"/>
        <v>2863</v>
      </c>
      <c r="BB187" s="50">
        <f t="shared" si="10"/>
        <v>2863</v>
      </c>
      <c r="BC187" s="51" t="str">
        <f t="shared" si="11"/>
        <v>INR  Two Thousand Eight Hundred &amp; Sixty Three  Only</v>
      </c>
      <c r="IA187" s="17">
        <v>2.74</v>
      </c>
      <c r="IB187" s="17" t="s">
        <v>885</v>
      </c>
      <c r="IC187" s="17" t="s">
        <v>308</v>
      </c>
      <c r="ID187" s="17">
        <v>10</v>
      </c>
      <c r="IE187" s="18" t="s">
        <v>201</v>
      </c>
      <c r="IF187" s="18"/>
      <c r="IG187" s="18"/>
      <c r="IH187" s="18"/>
      <c r="II187" s="18"/>
    </row>
    <row r="188" spans="1:243" s="17" customFormat="1" ht="15.75">
      <c r="A188" s="40">
        <v>2.75</v>
      </c>
      <c r="B188" s="63" t="s">
        <v>886</v>
      </c>
      <c r="C188" s="61" t="s">
        <v>309</v>
      </c>
      <c r="D188" s="69"/>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1"/>
      <c r="IA188" s="17">
        <v>2.75</v>
      </c>
      <c r="IB188" s="17" t="s">
        <v>886</v>
      </c>
      <c r="IC188" s="17" t="s">
        <v>309</v>
      </c>
      <c r="IE188" s="18"/>
      <c r="IF188" s="18"/>
      <c r="IG188" s="18"/>
      <c r="IH188" s="18"/>
      <c r="II188" s="18"/>
    </row>
    <row r="189" spans="1:243" s="17" customFormat="1" ht="30">
      <c r="A189" s="40">
        <v>2.76</v>
      </c>
      <c r="B189" s="63" t="s">
        <v>161</v>
      </c>
      <c r="C189" s="61" t="s">
        <v>310</v>
      </c>
      <c r="D189" s="42">
        <v>10</v>
      </c>
      <c r="E189" s="41" t="s">
        <v>201</v>
      </c>
      <c r="F189" s="43">
        <v>226.5</v>
      </c>
      <c r="G189" s="44"/>
      <c r="H189" s="44"/>
      <c r="I189" s="45" t="s">
        <v>37</v>
      </c>
      <c r="J189" s="46">
        <f t="shared" si="8"/>
        <v>1</v>
      </c>
      <c r="K189" s="44" t="s">
        <v>38</v>
      </c>
      <c r="L189" s="44" t="s">
        <v>4</v>
      </c>
      <c r="M189" s="47"/>
      <c r="N189" s="44"/>
      <c r="O189" s="44"/>
      <c r="P189" s="48"/>
      <c r="Q189" s="44"/>
      <c r="R189" s="44"/>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9">
        <f t="shared" si="9"/>
        <v>2265</v>
      </c>
      <c r="BB189" s="50">
        <f t="shared" si="10"/>
        <v>2265</v>
      </c>
      <c r="BC189" s="51" t="str">
        <f t="shared" si="11"/>
        <v>INR  Two Thousand Two Hundred &amp; Sixty Five  Only</v>
      </c>
      <c r="IA189" s="17">
        <v>2.76</v>
      </c>
      <c r="IB189" s="17" t="s">
        <v>161</v>
      </c>
      <c r="IC189" s="17" t="s">
        <v>310</v>
      </c>
      <c r="ID189" s="17">
        <v>10</v>
      </c>
      <c r="IE189" s="18" t="s">
        <v>201</v>
      </c>
      <c r="IF189" s="18"/>
      <c r="IG189" s="18"/>
      <c r="IH189" s="18"/>
      <c r="II189" s="18"/>
    </row>
    <row r="190" spans="1:243" s="17" customFormat="1" ht="30">
      <c r="A190" s="40">
        <v>2.77</v>
      </c>
      <c r="B190" s="63" t="s">
        <v>864</v>
      </c>
      <c r="C190" s="61" t="s">
        <v>311</v>
      </c>
      <c r="D190" s="42">
        <v>10</v>
      </c>
      <c r="E190" s="41" t="s">
        <v>201</v>
      </c>
      <c r="F190" s="43">
        <v>199.2</v>
      </c>
      <c r="G190" s="44"/>
      <c r="H190" s="44"/>
      <c r="I190" s="45" t="s">
        <v>37</v>
      </c>
      <c r="J190" s="46">
        <f t="shared" si="8"/>
        <v>1</v>
      </c>
      <c r="K190" s="44" t="s">
        <v>38</v>
      </c>
      <c r="L190" s="44" t="s">
        <v>4</v>
      </c>
      <c r="M190" s="47"/>
      <c r="N190" s="44"/>
      <c r="O190" s="44"/>
      <c r="P190" s="48"/>
      <c r="Q190" s="44"/>
      <c r="R190" s="44"/>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9">
        <f t="shared" si="9"/>
        <v>1992</v>
      </c>
      <c r="BB190" s="50">
        <f t="shared" si="10"/>
        <v>1992</v>
      </c>
      <c r="BC190" s="51" t="str">
        <f t="shared" si="11"/>
        <v>INR  One Thousand Nine Hundred &amp; Ninety Two  Only</v>
      </c>
      <c r="IA190" s="17">
        <v>2.77</v>
      </c>
      <c r="IB190" s="17" t="s">
        <v>864</v>
      </c>
      <c r="IC190" s="17" t="s">
        <v>311</v>
      </c>
      <c r="ID190" s="17">
        <v>10</v>
      </c>
      <c r="IE190" s="18" t="s">
        <v>201</v>
      </c>
      <c r="IF190" s="18"/>
      <c r="IG190" s="18"/>
      <c r="IH190" s="18"/>
      <c r="II190" s="18"/>
    </row>
    <row r="191" spans="1:243" s="17" customFormat="1" ht="47.25">
      <c r="A191" s="40">
        <v>2.78</v>
      </c>
      <c r="B191" s="63" t="s">
        <v>887</v>
      </c>
      <c r="C191" s="61" t="s">
        <v>312</v>
      </c>
      <c r="D191" s="69"/>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1"/>
      <c r="IA191" s="17">
        <v>2.78</v>
      </c>
      <c r="IB191" s="17" t="s">
        <v>887</v>
      </c>
      <c r="IC191" s="17" t="s">
        <v>312</v>
      </c>
      <c r="IE191" s="18"/>
      <c r="IF191" s="18"/>
      <c r="IG191" s="18"/>
      <c r="IH191" s="18"/>
      <c r="II191" s="18"/>
    </row>
    <row r="192" spans="1:243" s="17" customFormat="1" ht="15.75">
      <c r="A192" s="40">
        <v>2.79</v>
      </c>
      <c r="B192" s="63" t="s">
        <v>434</v>
      </c>
      <c r="C192" s="61" t="s">
        <v>313</v>
      </c>
      <c r="D192" s="42">
        <v>3</v>
      </c>
      <c r="E192" s="41" t="s">
        <v>201</v>
      </c>
      <c r="F192" s="43">
        <v>260.3</v>
      </c>
      <c r="G192" s="44"/>
      <c r="H192" s="44"/>
      <c r="I192" s="45" t="s">
        <v>37</v>
      </c>
      <c r="J192" s="46">
        <f t="shared" si="8"/>
        <v>1</v>
      </c>
      <c r="K192" s="44" t="s">
        <v>38</v>
      </c>
      <c r="L192" s="44" t="s">
        <v>4</v>
      </c>
      <c r="M192" s="47"/>
      <c r="N192" s="44"/>
      <c r="O192" s="44"/>
      <c r="P192" s="48"/>
      <c r="Q192" s="44"/>
      <c r="R192" s="44"/>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9">
        <f t="shared" si="9"/>
        <v>781</v>
      </c>
      <c r="BB192" s="50">
        <f t="shared" si="10"/>
        <v>781</v>
      </c>
      <c r="BC192" s="51" t="str">
        <f t="shared" si="11"/>
        <v>INR  Seven Hundred &amp; Eighty One  Only</v>
      </c>
      <c r="IA192" s="17">
        <v>2.79</v>
      </c>
      <c r="IB192" s="17" t="s">
        <v>434</v>
      </c>
      <c r="IC192" s="17" t="s">
        <v>313</v>
      </c>
      <c r="ID192" s="17">
        <v>3</v>
      </c>
      <c r="IE192" s="18" t="s">
        <v>201</v>
      </c>
      <c r="IF192" s="18"/>
      <c r="IG192" s="18"/>
      <c r="IH192" s="18"/>
      <c r="II192" s="18"/>
    </row>
    <row r="193" spans="1:243" s="17" customFormat="1" ht="30">
      <c r="A193" s="40">
        <v>2.8</v>
      </c>
      <c r="B193" s="63" t="s">
        <v>862</v>
      </c>
      <c r="C193" s="61" t="s">
        <v>314</v>
      </c>
      <c r="D193" s="42">
        <v>7</v>
      </c>
      <c r="E193" s="41" t="s">
        <v>201</v>
      </c>
      <c r="F193" s="43">
        <v>234.9</v>
      </c>
      <c r="G193" s="44"/>
      <c r="H193" s="44"/>
      <c r="I193" s="45" t="s">
        <v>37</v>
      </c>
      <c r="J193" s="46">
        <f t="shared" si="8"/>
        <v>1</v>
      </c>
      <c r="K193" s="44" t="s">
        <v>38</v>
      </c>
      <c r="L193" s="44" t="s">
        <v>4</v>
      </c>
      <c r="M193" s="47"/>
      <c r="N193" s="44"/>
      <c r="O193" s="44"/>
      <c r="P193" s="48"/>
      <c r="Q193" s="44"/>
      <c r="R193" s="44"/>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9">
        <f t="shared" si="9"/>
        <v>1644</v>
      </c>
      <c r="BB193" s="50">
        <f t="shared" si="10"/>
        <v>1644</v>
      </c>
      <c r="BC193" s="51" t="str">
        <f t="shared" si="11"/>
        <v>INR  One Thousand Six Hundred &amp; Forty Four  Only</v>
      </c>
      <c r="IA193" s="17">
        <v>2.8</v>
      </c>
      <c r="IB193" s="17" t="s">
        <v>862</v>
      </c>
      <c r="IC193" s="17" t="s">
        <v>314</v>
      </c>
      <c r="ID193" s="17">
        <v>7</v>
      </c>
      <c r="IE193" s="18" t="s">
        <v>201</v>
      </c>
      <c r="IF193" s="18"/>
      <c r="IG193" s="18"/>
      <c r="IH193" s="18"/>
      <c r="II193" s="18"/>
    </row>
    <row r="194" spans="1:243" s="17" customFormat="1" ht="47.25">
      <c r="A194" s="40">
        <v>2.81</v>
      </c>
      <c r="B194" s="63" t="s">
        <v>888</v>
      </c>
      <c r="C194" s="61" t="s">
        <v>315</v>
      </c>
      <c r="D194" s="69"/>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1"/>
      <c r="IA194" s="17">
        <v>2.81</v>
      </c>
      <c r="IB194" s="17" t="s">
        <v>888</v>
      </c>
      <c r="IC194" s="17" t="s">
        <v>315</v>
      </c>
      <c r="IE194" s="18"/>
      <c r="IF194" s="18"/>
      <c r="IG194" s="18"/>
      <c r="IH194" s="18"/>
      <c r="II194" s="18"/>
    </row>
    <row r="195" spans="1:243" s="17" customFormat="1" ht="30">
      <c r="A195" s="40">
        <v>2.82</v>
      </c>
      <c r="B195" s="63" t="s">
        <v>863</v>
      </c>
      <c r="C195" s="61" t="s">
        <v>316</v>
      </c>
      <c r="D195" s="42">
        <v>15</v>
      </c>
      <c r="E195" s="41" t="s">
        <v>201</v>
      </c>
      <c r="F195" s="43">
        <v>104.4</v>
      </c>
      <c r="G195" s="44"/>
      <c r="H195" s="44"/>
      <c r="I195" s="45" t="s">
        <v>37</v>
      </c>
      <c r="J195" s="46">
        <f t="shared" si="8"/>
        <v>1</v>
      </c>
      <c r="K195" s="44" t="s">
        <v>38</v>
      </c>
      <c r="L195" s="44" t="s">
        <v>4</v>
      </c>
      <c r="M195" s="47"/>
      <c r="N195" s="44"/>
      <c r="O195" s="44"/>
      <c r="P195" s="48"/>
      <c r="Q195" s="44"/>
      <c r="R195" s="44"/>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9">
        <f t="shared" si="9"/>
        <v>1566</v>
      </c>
      <c r="BB195" s="50">
        <f t="shared" si="10"/>
        <v>1566</v>
      </c>
      <c r="BC195" s="51" t="str">
        <f t="shared" si="11"/>
        <v>INR  One Thousand Five Hundred &amp; Sixty Six  Only</v>
      </c>
      <c r="IA195" s="17">
        <v>2.82</v>
      </c>
      <c r="IB195" s="17" t="s">
        <v>863</v>
      </c>
      <c r="IC195" s="17" t="s">
        <v>316</v>
      </c>
      <c r="ID195" s="17">
        <v>15</v>
      </c>
      <c r="IE195" s="18" t="s">
        <v>201</v>
      </c>
      <c r="IF195" s="18"/>
      <c r="IG195" s="18"/>
      <c r="IH195" s="18"/>
      <c r="II195" s="18"/>
    </row>
    <row r="196" spans="1:243" s="17" customFormat="1" ht="15.75">
      <c r="A196" s="40">
        <v>2.83</v>
      </c>
      <c r="B196" s="63" t="s">
        <v>159</v>
      </c>
      <c r="C196" s="61" t="s">
        <v>317</v>
      </c>
      <c r="D196" s="42">
        <v>7</v>
      </c>
      <c r="E196" s="41" t="s">
        <v>201</v>
      </c>
      <c r="F196" s="43">
        <v>90.8</v>
      </c>
      <c r="G196" s="44"/>
      <c r="H196" s="44"/>
      <c r="I196" s="45" t="s">
        <v>37</v>
      </c>
      <c r="J196" s="46">
        <f t="shared" si="8"/>
        <v>1</v>
      </c>
      <c r="K196" s="44" t="s">
        <v>38</v>
      </c>
      <c r="L196" s="44" t="s">
        <v>4</v>
      </c>
      <c r="M196" s="47"/>
      <c r="N196" s="44"/>
      <c r="O196" s="44"/>
      <c r="P196" s="48"/>
      <c r="Q196" s="44"/>
      <c r="R196" s="44"/>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9">
        <f t="shared" si="9"/>
        <v>636</v>
      </c>
      <c r="BB196" s="50">
        <f t="shared" si="10"/>
        <v>636</v>
      </c>
      <c r="BC196" s="51" t="str">
        <f t="shared" si="11"/>
        <v>INR  Six Hundred &amp; Thirty Six  Only</v>
      </c>
      <c r="IA196" s="17">
        <v>2.83</v>
      </c>
      <c r="IB196" s="17" t="s">
        <v>159</v>
      </c>
      <c r="IC196" s="17" t="s">
        <v>317</v>
      </c>
      <c r="ID196" s="17">
        <v>7</v>
      </c>
      <c r="IE196" s="18" t="s">
        <v>201</v>
      </c>
      <c r="IF196" s="18"/>
      <c r="IG196" s="18"/>
      <c r="IH196" s="18"/>
      <c r="II196" s="18"/>
    </row>
    <row r="197" spans="1:243" s="17" customFormat="1" ht="30">
      <c r="A197" s="40">
        <v>2.84</v>
      </c>
      <c r="B197" s="63" t="s">
        <v>868</v>
      </c>
      <c r="C197" s="61" t="s">
        <v>318</v>
      </c>
      <c r="D197" s="42">
        <v>15</v>
      </c>
      <c r="E197" s="41" t="s">
        <v>201</v>
      </c>
      <c r="F197" s="43">
        <v>75.55</v>
      </c>
      <c r="G197" s="44"/>
      <c r="H197" s="44"/>
      <c r="I197" s="45" t="s">
        <v>37</v>
      </c>
      <c r="J197" s="46">
        <f t="shared" si="8"/>
        <v>1</v>
      </c>
      <c r="K197" s="44" t="s">
        <v>38</v>
      </c>
      <c r="L197" s="44" t="s">
        <v>4</v>
      </c>
      <c r="M197" s="47"/>
      <c r="N197" s="44"/>
      <c r="O197" s="44"/>
      <c r="P197" s="48"/>
      <c r="Q197" s="44"/>
      <c r="R197" s="44"/>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9">
        <f t="shared" si="9"/>
        <v>1133</v>
      </c>
      <c r="BB197" s="50">
        <f t="shared" si="10"/>
        <v>1133</v>
      </c>
      <c r="BC197" s="51" t="str">
        <f t="shared" si="11"/>
        <v>INR  One Thousand One Hundred &amp; Thirty Three  Only</v>
      </c>
      <c r="IA197" s="17">
        <v>2.84</v>
      </c>
      <c r="IB197" s="17" t="s">
        <v>868</v>
      </c>
      <c r="IC197" s="17" t="s">
        <v>318</v>
      </c>
      <c r="ID197" s="17">
        <v>15</v>
      </c>
      <c r="IE197" s="18" t="s">
        <v>201</v>
      </c>
      <c r="IF197" s="18"/>
      <c r="IG197" s="18"/>
      <c r="IH197" s="18"/>
      <c r="II197" s="18"/>
    </row>
    <row r="198" spans="1:243" s="17" customFormat="1" ht="15.75">
      <c r="A198" s="40">
        <v>2.85</v>
      </c>
      <c r="B198" s="63" t="s">
        <v>869</v>
      </c>
      <c r="C198" s="61" t="s">
        <v>319</v>
      </c>
      <c r="D198" s="42">
        <v>15</v>
      </c>
      <c r="E198" s="41" t="s">
        <v>201</v>
      </c>
      <c r="F198" s="43">
        <v>58.65</v>
      </c>
      <c r="G198" s="44"/>
      <c r="H198" s="44"/>
      <c r="I198" s="45" t="s">
        <v>37</v>
      </c>
      <c r="J198" s="46">
        <f t="shared" si="8"/>
        <v>1</v>
      </c>
      <c r="K198" s="44" t="s">
        <v>38</v>
      </c>
      <c r="L198" s="44" t="s">
        <v>4</v>
      </c>
      <c r="M198" s="47"/>
      <c r="N198" s="44"/>
      <c r="O198" s="44"/>
      <c r="P198" s="48"/>
      <c r="Q198" s="44"/>
      <c r="R198" s="44"/>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9">
        <f t="shared" si="9"/>
        <v>880</v>
      </c>
      <c r="BB198" s="50">
        <f t="shared" si="10"/>
        <v>880</v>
      </c>
      <c r="BC198" s="51" t="str">
        <f t="shared" si="11"/>
        <v>INR  Eight Hundred &amp; Eighty  Only</v>
      </c>
      <c r="IA198" s="17">
        <v>2.85</v>
      </c>
      <c r="IB198" s="17" t="s">
        <v>869</v>
      </c>
      <c r="IC198" s="17" t="s">
        <v>319</v>
      </c>
      <c r="ID198" s="17">
        <v>15</v>
      </c>
      <c r="IE198" s="18" t="s">
        <v>201</v>
      </c>
      <c r="IF198" s="18"/>
      <c r="IG198" s="18"/>
      <c r="IH198" s="18"/>
      <c r="II198" s="18"/>
    </row>
    <row r="199" spans="1:243" s="17" customFormat="1" ht="47.25">
      <c r="A199" s="40">
        <v>2.86</v>
      </c>
      <c r="B199" s="63" t="s">
        <v>889</v>
      </c>
      <c r="C199" s="61" t="s">
        <v>320</v>
      </c>
      <c r="D199" s="42">
        <v>3</v>
      </c>
      <c r="E199" s="41" t="s">
        <v>201</v>
      </c>
      <c r="F199" s="43">
        <v>89.9</v>
      </c>
      <c r="G199" s="44"/>
      <c r="H199" s="44"/>
      <c r="I199" s="45" t="s">
        <v>37</v>
      </c>
      <c r="J199" s="46">
        <f t="shared" si="8"/>
        <v>1</v>
      </c>
      <c r="K199" s="44" t="s">
        <v>38</v>
      </c>
      <c r="L199" s="44" t="s">
        <v>4</v>
      </c>
      <c r="M199" s="47"/>
      <c r="N199" s="44"/>
      <c r="O199" s="44"/>
      <c r="P199" s="48"/>
      <c r="Q199" s="44"/>
      <c r="R199" s="44"/>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9">
        <f t="shared" si="9"/>
        <v>270</v>
      </c>
      <c r="BB199" s="50">
        <f t="shared" si="10"/>
        <v>270</v>
      </c>
      <c r="BC199" s="51" t="str">
        <f t="shared" si="11"/>
        <v>INR  Two Hundred &amp; Seventy  Only</v>
      </c>
      <c r="IA199" s="17">
        <v>2.86</v>
      </c>
      <c r="IB199" s="17" t="s">
        <v>889</v>
      </c>
      <c r="IC199" s="17" t="s">
        <v>320</v>
      </c>
      <c r="ID199" s="17">
        <v>3</v>
      </c>
      <c r="IE199" s="18" t="s">
        <v>201</v>
      </c>
      <c r="IF199" s="18"/>
      <c r="IG199" s="18"/>
      <c r="IH199" s="18"/>
      <c r="II199" s="18"/>
    </row>
    <row r="200" spans="1:243" s="17" customFormat="1" ht="47.25">
      <c r="A200" s="40">
        <v>2.87</v>
      </c>
      <c r="B200" s="63" t="s">
        <v>890</v>
      </c>
      <c r="C200" s="61" t="s">
        <v>321</v>
      </c>
      <c r="D200" s="69"/>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1"/>
      <c r="IA200" s="17">
        <v>2.87</v>
      </c>
      <c r="IB200" s="17" t="s">
        <v>890</v>
      </c>
      <c r="IC200" s="17" t="s">
        <v>321</v>
      </c>
      <c r="IE200" s="18"/>
      <c r="IF200" s="18"/>
      <c r="IG200" s="18"/>
      <c r="IH200" s="18"/>
      <c r="II200" s="18"/>
    </row>
    <row r="201" spans="1:243" s="17" customFormat="1" ht="15.75">
      <c r="A201" s="40">
        <v>2.88</v>
      </c>
      <c r="B201" s="63" t="s">
        <v>161</v>
      </c>
      <c r="C201" s="61" t="s">
        <v>322</v>
      </c>
      <c r="D201" s="42">
        <v>7</v>
      </c>
      <c r="E201" s="41" t="s">
        <v>201</v>
      </c>
      <c r="F201" s="43">
        <v>60.05</v>
      </c>
      <c r="G201" s="44"/>
      <c r="H201" s="44"/>
      <c r="I201" s="45" t="s">
        <v>37</v>
      </c>
      <c r="J201" s="46">
        <f t="shared" si="8"/>
        <v>1</v>
      </c>
      <c r="K201" s="44" t="s">
        <v>38</v>
      </c>
      <c r="L201" s="44" t="s">
        <v>4</v>
      </c>
      <c r="M201" s="47"/>
      <c r="N201" s="44"/>
      <c r="O201" s="44"/>
      <c r="P201" s="48"/>
      <c r="Q201" s="44"/>
      <c r="R201" s="44"/>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9">
        <f t="shared" si="9"/>
        <v>420</v>
      </c>
      <c r="BB201" s="50">
        <f t="shared" si="10"/>
        <v>420</v>
      </c>
      <c r="BC201" s="51" t="str">
        <f t="shared" si="11"/>
        <v>INR  Four Hundred &amp; Twenty  Only</v>
      </c>
      <c r="IA201" s="17">
        <v>2.88</v>
      </c>
      <c r="IB201" s="17" t="s">
        <v>161</v>
      </c>
      <c r="IC201" s="17" t="s">
        <v>322</v>
      </c>
      <c r="ID201" s="17">
        <v>7</v>
      </c>
      <c r="IE201" s="18" t="s">
        <v>201</v>
      </c>
      <c r="IF201" s="18"/>
      <c r="IG201" s="18"/>
      <c r="IH201" s="18"/>
      <c r="II201" s="18"/>
    </row>
    <row r="202" spans="1:243" s="17" customFormat="1" ht="15.75">
      <c r="A202" s="40">
        <v>2.89</v>
      </c>
      <c r="B202" s="63" t="s">
        <v>864</v>
      </c>
      <c r="C202" s="61" t="s">
        <v>323</v>
      </c>
      <c r="D202" s="42">
        <v>7</v>
      </c>
      <c r="E202" s="41" t="s">
        <v>201</v>
      </c>
      <c r="F202" s="43">
        <v>53.25</v>
      </c>
      <c r="G202" s="44"/>
      <c r="H202" s="44"/>
      <c r="I202" s="45" t="s">
        <v>37</v>
      </c>
      <c r="J202" s="46">
        <f t="shared" si="8"/>
        <v>1</v>
      </c>
      <c r="K202" s="44" t="s">
        <v>38</v>
      </c>
      <c r="L202" s="44" t="s">
        <v>4</v>
      </c>
      <c r="M202" s="47"/>
      <c r="N202" s="44"/>
      <c r="O202" s="44"/>
      <c r="P202" s="48"/>
      <c r="Q202" s="44"/>
      <c r="R202" s="44"/>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9">
        <f t="shared" si="9"/>
        <v>373</v>
      </c>
      <c r="BB202" s="50">
        <f t="shared" si="10"/>
        <v>373</v>
      </c>
      <c r="BC202" s="51" t="str">
        <f t="shared" si="11"/>
        <v>INR  Three Hundred &amp; Seventy Three  Only</v>
      </c>
      <c r="IA202" s="17">
        <v>2.89</v>
      </c>
      <c r="IB202" s="17" t="s">
        <v>864</v>
      </c>
      <c r="IC202" s="17" t="s">
        <v>323</v>
      </c>
      <c r="ID202" s="17">
        <v>7</v>
      </c>
      <c r="IE202" s="18" t="s">
        <v>201</v>
      </c>
      <c r="IF202" s="18"/>
      <c r="IG202" s="18"/>
      <c r="IH202" s="18"/>
      <c r="II202" s="18"/>
    </row>
    <row r="203" spans="1:243" s="17" customFormat="1" ht="47.25">
      <c r="A203" s="40">
        <v>2.9</v>
      </c>
      <c r="B203" s="63" t="s">
        <v>891</v>
      </c>
      <c r="C203" s="61" t="s">
        <v>324</v>
      </c>
      <c r="D203" s="69"/>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1"/>
      <c r="IA203" s="17">
        <v>2.9</v>
      </c>
      <c r="IB203" s="17" t="s">
        <v>891</v>
      </c>
      <c r="IC203" s="17" t="s">
        <v>324</v>
      </c>
      <c r="IE203" s="18"/>
      <c r="IF203" s="18"/>
      <c r="IG203" s="18"/>
      <c r="IH203" s="18"/>
      <c r="II203" s="18"/>
    </row>
    <row r="204" spans="1:243" s="17" customFormat="1" ht="15.75">
      <c r="A204" s="40">
        <v>2.91</v>
      </c>
      <c r="B204" s="63" t="s">
        <v>892</v>
      </c>
      <c r="C204" s="61" t="s">
        <v>325</v>
      </c>
      <c r="D204" s="42">
        <v>20</v>
      </c>
      <c r="E204" s="41" t="s">
        <v>201</v>
      </c>
      <c r="F204" s="43">
        <v>35.5</v>
      </c>
      <c r="G204" s="44"/>
      <c r="H204" s="44"/>
      <c r="I204" s="45" t="s">
        <v>37</v>
      </c>
      <c r="J204" s="46">
        <f t="shared" si="8"/>
        <v>1</v>
      </c>
      <c r="K204" s="44" t="s">
        <v>38</v>
      </c>
      <c r="L204" s="44" t="s">
        <v>4</v>
      </c>
      <c r="M204" s="47"/>
      <c r="N204" s="44"/>
      <c r="O204" s="44"/>
      <c r="P204" s="48"/>
      <c r="Q204" s="44"/>
      <c r="R204" s="44"/>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9">
        <f t="shared" si="9"/>
        <v>710</v>
      </c>
      <c r="BB204" s="50">
        <f t="shared" si="10"/>
        <v>710</v>
      </c>
      <c r="BC204" s="51" t="str">
        <f t="shared" si="11"/>
        <v>INR  Seven Hundred &amp; Ten  Only</v>
      </c>
      <c r="IA204" s="17">
        <v>2.91</v>
      </c>
      <c r="IB204" s="17" t="s">
        <v>892</v>
      </c>
      <c r="IC204" s="17" t="s">
        <v>325</v>
      </c>
      <c r="ID204" s="17">
        <v>20</v>
      </c>
      <c r="IE204" s="18" t="s">
        <v>201</v>
      </c>
      <c r="IF204" s="18"/>
      <c r="IG204" s="18"/>
      <c r="IH204" s="18"/>
      <c r="II204" s="18"/>
    </row>
    <row r="205" spans="1:243" s="17" customFormat="1" ht="15.75">
      <c r="A205" s="40">
        <v>2.92</v>
      </c>
      <c r="B205" s="63" t="s">
        <v>893</v>
      </c>
      <c r="C205" s="61" t="s">
        <v>326</v>
      </c>
      <c r="D205" s="42">
        <v>12</v>
      </c>
      <c r="E205" s="41" t="s">
        <v>201</v>
      </c>
      <c r="F205" s="43">
        <v>62.25</v>
      </c>
      <c r="G205" s="44"/>
      <c r="H205" s="44"/>
      <c r="I205" s="45" t="s">
        <v>37</v>
      </c>
      <c r="J205" s="46">
        <f t="shared" si="8"/>
        <v>1</v>
      </c>
      <c r="K205" s="44" t="s">
        <v>38</v>
      </c>
      <c r="L205" s="44" t="s">
        <v>4</v>
      </c>
      <c r="M205" s="47"/>
      <c r="N205" s="44"/>
      <c r="O205" s="44"/>
      <c r="P205" s="48"/>
      <c r="Q205" s="44"/>
      <c r="R205" s="44"/>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9">
        <f t="shared" si="9"/>
        <v>747</v>
      </c>
      <c r="BB205" s="50">
        <f t="shared" si="10"/>
        <v>747</v>
      </c>
      <c r="BC205" s="51" t="str">
        <f t="shared" si="11"/>
        <v>INR  Seven Hundred &amp; Forty Seven  Only</v>
      </c>
      <c r="IA205" s="17">
        <v>2.92</v>
      </c>
      <c r="IB205" s="17" t="s">
        <v>893</v>
      </c>
      <c r="IC205" s="17" t="s">
        <v>326</v>
      </c>
      <c r="ID205" s="17">
        <v>12</v>
      </c>
      <c r="IE205" s="18" t="s">
        <v>201</v>
      </c>
      <c r="IF205" s="18"/>
      <c r="IG205" s="18"/>
      <c r="IH205" s="18"/>
      <c r="II205" s="18"/>
    </row>
    <row r="206" spans="1:243" s="17" customFormat="1" ht="47.25">
      <c r="A206" s="40">
        <v>2.93</v>
      </c>
      <c r="B206" s="63" t="s">
        <v>894</v>
      </c>
      <c r="C206" s="61" t="s">
        <v>327</v>
      </c>
      <c r="D206" s="42">
        <v>7</v>
      </c>
      <c r="E206" s="41" t="s">
        <v>201</v>
      </c>
      <c r="F206" s="43">
        <v>739.8</v>
      </c>
      <c r="G206" s="44"/>
      <c r="H206" s="44"/>
      <c r="I206" s="45" t="s">
        <v>37</v>
      </c>
      <c r="J206" s="46">
        <f t="shared" si="8"/>
        <v>1</v>
      </c>
      <c r="K206" s="44" t="s">
        <v>38</v>
      </c>
      <c r="L206" s="44" t="s">
        <v>4</v>
      </c>
      <c r="M206" s="47"/>
      <c r="N206" s="44"/>
      <c r="O206" s="44"/>
      <c r="P206" s="48"/>
      <c r="Q206" s="44"/>
      <c r="R206" s="44"/>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9">
        <f t="shared" si="9"/>
        <v>5179</v>
      </c>
      <c r="BB206" s="50">
        <f t="shared" si="10"/>
        <v>5179</v>
      </c>
      <c r="BC206" s="51" t="str">
        <f t="shared" si="11"/>
        <v>INR  Five Thousand One Hundred &amp; Seventy Nine  Only</v>
      </c>
      <c r="IA206" s="17">
        <v>2.93</v>
      </c>
      <c r="IB206" s="17" t="s">
        <v>894</v>
      </c>
      <c r="IC206" s="17" t="s">
        <v>327</v>
      </c>
      <c r="ID206" s="17">
        <v>7</v>
      </c>
      <c r="IE206" s="18" t="s">
        <v>201</v>
      </c>
      <c r="IF206" s="18"/>
      <c r="IG206" s="18"/>
      <c r="IH206" s="18"/>
      <c r="II206" s="18"/>
    </row>
    <row r="207" spans="1:243" s="17" customFormat="1" ht="283.5">
      <c r="A207" s="40">
        <v>2.94</v>
      </c>
      <c r="B207" s="63" t="s">
        <v>895</v>
      </c>
      <c r="C207" s="61" t="s">
        <v>328</v>
      </c>
      <c r="D207" s="69"/>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1"/>
      <c r="IA207" s="17">
        <v>2.94</v>
      </c>
      <c r="IB207" s="17" t="s">
        <v>895</v>
      </c>
      <c r="IC207" s="17" t="s">
        <v>328</v>
      </c>
      <c r="IE207" s="18"/>
      <c r="IF207" s="18"/>
      <c r="IG207" s="18"/>
      <c r="IH207" s="18"/>
      <c r="II207" s="18"/>
    </row>
    <row r="208" spans="1:243" s="17" customFormat="1" ht="31.5">
      <c r="A208" s="40">
        <v>2.95</v>
      </c>
      <c r="B208" s="63" t="s">
        <v>896</v>
      </c>
      <c r="C208" s="61" t="s">
        <v>329</v>
      </c>
      <c r="D208" s="42">
        <v>37</v>
      </c>
      <c r="E208" s="41" t="s">
        <v>144</v>
      </c>
      <c r="F208" s="43">
        <v>1797.65</v>
      </c>
      <c r="G208" s="44"/>
      <c r="H208" s="44"/>
      <c r="I208" s="45" t="s">
        <v>37</v>
      </c>
      <c r="J208" s="46">
        <f aca="true" t="shared" si="12" ref="J208:J271">IF(I208="Less(-)",-1,1)</f>
        <v>1</v>
      </c>
      <c r="K208" s="44" t="s">
        <v>38</v>
      </c>
      <c r="L208" s="44" t="s">
        <v>4</v>
      </c>
      <c r="M208" s="47"/>
      <c r="N208" s="44"/>
      <c r="O208" s="44"/>
      <c r="P208" s="48"/>
      <c r="Q208" s="44"/>
      <c r="R208" s="44"/>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9">
        <f aca="true" t="shared" si="13" ref="BA208:BA271">ROUND(total_amount_ba($B$2,$D$2,D208,F208,J208,K208,M208),0)</f>
        <v>66513</v>
      </c>
      <c r="BB208" s="50">
        <f aca="true" t="shared" si="14" ref="BB208:BB271">BA208+SUM(N208:AZ208)</f>
        <v>66513</v>
      </c>
      <c r="BC208" s="51" t="str">
        <f aca="true" t="shared" si="15" ref="BC208:BC271">SpellNumber(L208,BB208)</f>
        <v>INR  Sixty Six Thousand Five Hundred &amp; Thirteen  Only</v>
      </c>
      <c r="IA208" s="17">
        <v>2.95</v>
      </c>
      <c r="IB208" s="17" t="s">
        <v>896</v>
      </c>
      <c r="IC208" s="17" t="s">
        <v>329</v>
      </c>
      <c r="ID208" s="17">
        <v>37</v>
      </c>
      <c r="IE208" s="18" t="s">
        <v>144</v>
      </c>
      <c r="IF208" s="18"/>
      <c r="IG208" s="18"/>
      <c r="IH208" s="18"/>
      <c r="II208" s="18"/>
    </row>
    <row r="209" spans="1:243" s="17" customFormat="1" ht="47.25">
      <c r="A209" s="40">
        <v>2.96</v>
      </c>
      <c r="B209" s="63" t="s">
        <v>897</v>
      </c>
      <c r="C209" s="61" t="s">
        <v>330</v>
      </c>
      <c r="D209" s="69"/>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1"/>
      <c r="IA209" s="17">
        <v>2.96</v>
      </c>
      <c r="IB209" s="17" t="s">
        <v>897</v>
      </c>
      <c r="IC209" s="17" t="s">
        <v>330</v>
      </c>
      <c r="IE209" s="18"/>
      <c r="IF209" s="18"/>
      <c r="IG209" s="18"/>
      <c r="IH209" s="18"/>
      <c r="II209" s="18"/>
    </row>
    <row r="210" spans="1:243" s="17" customFormat="1" ht="15.75">
      <c r="A210" s="40">
        <v>2.97</v>
      </c>
      <c r="B210" s="63" t="s">
        <v>898</v>
      </c>
      <c r="C210" s="61" t="s">
        <v>331</v>
      </c>
      <c r="D210" s="42">
        <v>15</v>
      </c>
      <c r="E210" s="41" t="s">
        <v>145</v>
      </c>
      <c r="F210" s="43">
        <v>310.4</v>
      </c>
      <c r="G210" s="44"/>
      <c r="H210" s="44"/>
      <c r="I210" s="45" t="s">
        <v>37</v>
      </c>
      <c r="J210" s="46">
        <f t="shared" si="12"/>
        <v>1</v>
      </c>
      <c r="K210" s="44" t="s">
        <v>38</v>
      </c>
      <c r="L210" s="44" t="s">
        <v>4</v>
      </c>
      <c r="M210" s="47"/>
      <c r="N210" s="44"/>
      <c r="O210" s="44"/>
      <c r="P210" s="48"/>
      <c r="Q210" s="44"/>
      <c r="R210" s="44"/>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9">
        <f t="shared" si="13"/>
        <v>4656</v>
      </c>
      <c r="BB210" s="50">
        <f t="shared" si="14"/>
        <v>4656</v>
      </c>
      <c r="BC210" s="51" t="str">
        <f t="shared" si="15"/>
        <v>INR  Four Thousand Six Hundred &amp; Fifty Six  Only</v>
      </c>
      <c r="IA210" s="17">
        <v>2.97</v>
      </c>
      <c r="IB210" s="17" t="s">
        <v>898</v>
      </c>
      <c r="IC210" s="17" t="s">
        <v>331</v>
      </c>
      <c r="ID210" s="17">
        <v>15</v>
      </c>
      <c r="IE210" s="18" t="s">
        <v>145</v>
      </c>
      <c r="IF210" s="18"/>
      <c r="IG210" s="18"/>
      <c r="IH210" s="18"/>
      <c r="II210" s="18"/>
    </row>
    <row r="211" spans="1:243" s="17" customFormat="1" ht="47.25">
      <c r="A211" s="40">
        <v>2.98</v>
      </c>
      <c r="B211" s="63" t="s">
        <v>899</v>
      </c>
      <c r="C211" s="61" t="s">
        <v>332</v>
      </c>
      <c r="D211" s="42">
        <v>40</v>
      </c>
      <c r="E211" s="41" t="s">
        <v>145</v>
      </c>
      <c r="F211" s="43">
        <v>85.6</v>
      </c>
      <c r="G211" s="44"/>
      <c r="H211" s="44"/>
      <c r="I211" s="45" t="s">
        <v>37</v>
      </c>
      <c r="J211" s="46">
        <f t="shared" si="12"/>
        <v>1</v>
      </c>
      <c r="K211" s="44" t="s">
        <v>38</v>
      </c>
      <c r="L211" s="44" t="s">
        <v>4</v>
      </c>
      <c r="M211" s="47"/>
      <c r="N211" s="44"/>
      <c r="O211" s="44"/>
      <c r="P211" s="48"/>
      <c r="Q211" s="44"/>
      <c r="R211" s="44"/>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9">
        <f t="shared" si="13"/>
        <v>3424</v>
      </c>
      <c r="BB211" s="50">
        <f t="shared" si="14"/>
        <v>3424</v>
      </c>
      <c r="BC211" s="51" t="str">
        <f t="shared" si="15"/>
        <v>INR  Three Thousand Four Hundred &amp; Twenty Four  Only</v>
      </c>
      <c r="IA211" s="17">
        <v>2.98</v>
      </c>
      <c r="IB211" s="17" t="s">
        <v>899</v>
      </c>
      <c r="IC211" s="17" t="s">
        <v>332</v>
      </c>
      <c r="ID211" s="17">
        <v>40</v>
      </c>
      <c r="IE211" s="18" t="s">
        <v>145</v>
      </c>
      <c r="IF211" s="18"/>
      <c r="IG211" s="18"/>
      <c r="IH211" s="18"/>
      <c r="II211" s="18"/>
    </row>
    <row r="212" spans="1:243" s="17" customFormat="1" ht="31.5">
      <c r="A212" s="40">
        <v>2.99</v>
      </c>
      <c r="B212" s="63" t="s">
        <v>900</v>
      </c>
      <c r="C212" s="61" t="s">
        <v>333</v>
      </c>
      <c r="D212" s="69"/>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1"/>
      <c r="IA212" s="17">
        <v>2.99</v>
      </c>
      <c r="IB212" s="17" t="s">
        <v>900</v>
      </c>
      <c r="IC212" s="17" t="s">
        <v>333</v>
      </c>
      <c r="IE212" s="18"/>
      <c r="IF212" s="18"/>
      <c r="IG212" s="18"/>
      <c r="IH212" s="18"/>
      <c r="II212" s="18"/>
    </row>
    <row r="213" spans="1:243" s="17" customFormat="1" ht="15.75">
      <c r="A213" s="40">
        <v>3</v>
      </c>
      <c r="B213" s="63" t="s">
        <v>901</v>
      </c>
      <c r="C213" s="61" t="s">
        <v>334</v>
      </c>
      <c r="D213" s="42">
        <v>15</v>
      </c>
      <c r="E213" s="41" t="s">
        <v>201</v>
      </c>
      <c r="F213" s="43">
        <v>44.85</v>
      </c>
      <c r="G213" s="44"/>
      <c r="H213" s="44"/>
      <c r="I213" s="45" t="s">
        <v>37</v>
      </c>
      <c r="J213" s="46">
        <f t="shared" si="12"/>
        <v>1</v>
      </c>
      <c r="K213" s="44" t="s">
        <v>38</v>
      </c>
      <c r="L213" s="44" t="s">
        <v>4</v>
      </c>
      <c r="M213" s="47"/>
      <c r="N213" s="44"/>
      <c r="O213" s="44"/>
      <c r="P213" s="48"/>
      <c r="Q213" s="44"/>
      <c r="R213" s="44"/>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9">
        <f t="shared" si="13"/>
        <v>673</v>
      </c>
      <c r="BB213" s="50">
        <f t="shared" si="14"/>
        <v>673</v>
      </c>
      <c r="BC213" s="51" t="str">
        <f t="shared" si="15"/>
        <v>INR  Six Hundred &amp; Seventy Three  Only</v>
      </c>
      <c r="IA213" s="17">
        <v>3</v>
      </c>
      <c r="IB213" s="17" t="s">
        <v>901</v>
      </c>
      <c r="IC213" s="17" t="s">
        <v>334</v>
      </c>
      <c r="ID213" s="17">
        <v>15</v>
      </c>
      <c r="IE213" s="18" t="s">
        <v>201</v>
      </c>
      <c r="IF213" s="18"/>
      <c r="IG213" s="18"/>
      <c r="IH213" s="18"/>
      <c r="II213" s="18"/>
    </row>
    <row r="214" spans="1:243" s="17" customFormat="1" ht="15.75">
      <c r="A214" s="40">
        <v>3.01</v>
      </c>
      <c r="B214" s="63" t="s">
        <v>902</v>
      </c>
      <c r="C214" s="61" t="s">
        <v>335</v>
      </c>
      <c r="D214" s="42">
        <v>15</v>
      </c>
      <c r="E214" s="41" t="s">
        <v>201</v>
      </c>
      <c r="F214" s="43">
        <v>34.15</v>
      </c>
      <c r="G214" s="44"/>
      <c r="H214" s="44"/>
      <c r="I214" s="45" t="s">
        <v>37</v>
      </c>
      <c r="J214" s="46">
        <f t="shared" si="12"/>
        <v>1</v>
      </c>
      <c r="K214" s="44" t="s">
        <v>38</v>
      </c>
      <c r="L214" s="44" t="s">
        <v>4</v>
      </c>
      <c r="M214" s="47"/>
      <c r="N214" s="44"/>
      <c r="O214" s="44"/>
      <c r="P214" s="48"/>
      <c r="Q214" s="44"/>
      <c r="R214" s="44"/>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9">
        <f t="shared" si="13"/>
        <v>512</v>
      </c>
      <c r="BB214" s="50">
        <f t="shared" si="14"/>
        <v>512</v>
      </c>
      <c r="BC214" s="51" t="str">
        <f t="shared" si="15"/>
        <v>INR  Five Hundred &amp; Twelve  Only</v>
      </c>
      <c r="IA214" s="17">
        <v>3.01</v>
      </c>
      <c r="IB214" s="17" t="s">
        <v>902</v>
      </c>
      <c r="IC214" s="17" t="s">
        <v>335</v>
      </c>
      <c r="ID214" s="17">
        <v>15</v>
      </c>
      <c r="IE214" s="18" t="s">
        <v>201</v>
      </c>
      <c r="IF214" s="18"/>
      <c r="IG214" s="18"/>
      <c r="IH214" s="18"/>
      <c r="II214" s="18"/>
    </row>
    <row r="215" spans="1:243" s="17" customFormat="1" ht="31.5">
      <c r="A215" s="40">
        <v>3.02</v>
      </c>
      <c r="B215" s="63" t="s">
        <v>903</v>
      </c>
      <c r="C215" s="61" t="s">
        <v>336</v>
      </c>
      <c r="D215" s="42">
        <v>7</v>
      </c>
      <c r="E215" s="41" t="s">
        <v>1888</v>
      </c>
      <c r="F215" s="43">
        <v>355.05</v>
      </c>
      <c r="G215" s="44"/>
      <c r="H215" s="44"/>
      <c r="I215" s="45" t="s">
        <v>37</v>
      </c>
      <c r="J215" s="46">
        <f t="shared" si="12"/>
        <v>1</v>
      </c>
      <c r="K215" s="44" t="s">
        <v>38</v>
      </c>
      <c r="L215" s="44" t="s">
        <v>4</v>
      </c>
      <c r="M215" s="47"/>
      <c r="N215" s="44"/>
      <c r="O215" s="44"/>
      <c r="P215" s="48"/>
      <c r="Q215" s="44"/>
      <c r="R215" s="44"/>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9">
        <f t="shared" si="13"/>
        <v>2485</v>
      </c>
      <c r="BB215" s="50">
        <f t="shared" si="14"/>
        <v>2485</v>
      </c>
      <c r="BC215" s="51" t="str">
        <f t="shared" si="15"/>
        <v>INR  Two Thousand Four Hundred &amp; Eighty Five  Only</v>
      </c>
      <c r="IA215" s="17">
        <v>3.02</v>
      </c>
      <c r="IB215" s="17" t="s">
        <v>903</v>
      </c>
      <c r="IC215" s="17" t="s">
        <v>336</v>
      </c>
      <c r="ID215" s="17">
        <v>7</v>
      </c>
      <c r="IE215" s="18" t="s">
        <v>1888</v>
      </c>
      <c r="IF215" s="18"/>
      <c r="IG215" s="18"/>
      <c r="IH215" s="18"/>
      <c r="II215" s="18"/>
    </row>
    <row r="216" spans="1:243" s="17" customFormat="1" ht="47.25">
      <c r="A216" s="40">
        <v>3.03</v>
      </c>
      <c r="B216" s="63" t="s">
        <v>904</v>
      </c>
      <c r="C216" s="61" t="s">
        <v>337</v>
      </c>
      <c r="D216" s="42">
        <v>7</v>
      </c>
      <c r="E216" s="41" t="s">
        <v>201</v>
      </c>
      <c r="F216" s="43">
        <v>17.65</v>
      </c>
      <c r="G216" s="44"/>
      <c r="H216" s="44"/>
      <c r="I216" s="45" t="s">
        <v>37</v>
      </c>
      <c r="J216" s="46">
        <f t="shared" si="12"/>
        <v>1</v>
      </c>
      <c r="K216" s="44" t="s">
        <v>38</v>
      </c>
      <c r="L216" s="44" t="s">
        <v>4</v>
      </c>
      <c r="M216" s="47"/>
      <c r="N216" s="44"/>
      <c r="O216" s="44"/>
      <c r="P216" s="48"/>
      <c r="Q216" s="44"/>
      <c r="R216" s="44"/>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9">
        <f t="shared" si="13"/>
        <v>124</v>
      </c>
      <c r="BB216" s="50">
        <f t="shared" si="14"/>
        <v>124</v>
      </c>
      <c r="BC216" s="51" t="str">
        <f t="shared" si="15"/>
        <v>INR  One Hundred &amp; Twenty Four  Only</v>
      </c>
      <c r="IA216" s="17">
        <v>3.03</v>
      </c>
      <c r="IB216" s="17" t="s">
        <v>904</v>
      </c>
      <c r="IC216" s="17" t="s">
        <v>337</v>
      </c>
      <c r="ID216" s="17">
        <v>7</v>
      </c>
      <c r="IE216" s="18" t="s">
        <v>201</v>
      </c>
      <c r="IF216" s="18"/>
      <c r="IG216" s="18"/>
      <c r="IH216" s="18"/>
      <c r="II216" s="18"/>
    </row>
    <row r="217" spans="1:243" s="17" customFormat="1" ht="15.75">
      <c r="A217" s="40">
        <v>3.04</v>
      </c>
      <c r="B217" s="63" t="s">
        <v>905</v>
      </c>
      <c r="C217" s="61" t="s">
        <v>338</v>
      </c>
      <c r="D217" s="69"/>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1"/>
      <c r="IA217" s="17">
        <v>3.04</v>
      </c>
      <c r="IB217" s="17" t="s">
        <v>905</v>
      </c>
      <c r="IC217" s="17" t="s">
        <v>338</v>
      </c>
      <c r="IE217" s="18"/>
      <c r="IF217" s="18"/>
      <c r="IG217" s="18"/>
      <c r="IH217" s="18"/>
      <c r="II217" s="18"/>
    </row>
    <row r="218" spans="1:243" s="17" customFormat="1" ht="189">
      <c r="A218" s="40">
        <v>3.05</v>
      </c>
      <c r="B218" s="63" t="s">
        <v>906</v>
      </c>
      <c r="C218" s="61" t="s">
        <v>339</v>
      </c>
      <c r="D218" s="42">
        <v>3</v>
      </c>
      <c r="E218" s="41" t="s">
        <v>144</v>
      </c>
      <c r="F218" s="43">
        <v>1790.65</v>
      </c>
      <c r="G218" s="44"/>
      <c r="H218" s="44"/>
      <c r="I218" s="45" t="s">
        <v>37</v>
      </c>
      <c r="J218" s="46">
        <f t="shared" si="12"/>
        <v>1</v>
      </c>
      <c r="K218" s="44" t="s">
        <v>38</v>
      </c>
      <c r="L218" s="44" t="s">
        <v>4</v>
      </c>
      <c r="M218" s="47"/>
      <c r="N218" s="44"/>
      <c r="O218" s="44"/>
      <c r="P218" s="48"/>
      <c r="Q218" s="44"/>
      <c r="R218" s="44"/>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9">
        <f t="shared" si="13"/>
        <v>5372</v>
      </c>
      <c r="BB218" s="50">
        <f t="shared" si="14"/>
        <v>5372</v>
      </c>
      <c r="BC218" s="51" t="str">
        <f t="shared" si="15"/>
        <v>INR  Five Thousand Three Hundred &amp; Seventy Two  Only</v>
      </c>
      <c r="IA218" s="17">
        <v>3.05</v>
      </c>
      <c r="IB218" s="17" t="s">
        <v>906</v>
      </c>
      <c r="IC218" s="17" t="s">
        <v>339</v>
      </c>
      <c r="ID218" s="17">
        <v>3</v>
      </c>
      <c r="IE218" s="18" t="s">
        <v>144</v>
      </c>
      <c r="IF218" s="18"/>
      <c r="IG218" s="18"/>
      <c r="IH218" s="18"/>
      <c r="II218" s="18"/>
    </row>
    <row r="219" spans="1:243" s="22" customFormat="1" ht="94.5">
      <c r="A219" s="40">
        <v>3.06</v>
      </c>
      <c r="B219" s="62" t="s">
        <v>907</v>
      </c>
      <c r="C219" s="61" t="s">
        <v>340</v>
      </c>
      <c r="D219" s="42">
        <v>6</v>
      </c>
      <c r="E219" s="41" t="s">
        <v>145</v>
      </c>
      <c r="F219" s="43">
        <v>408.25</v>
      </c>
      <c r="G219" s="44"/>
      <c r="H219" s="44"/>
      <c r="I219" s="45" t="s">
        <v>37</v>
      </c>
      <c r="J219" s="46">
        <f t="shared" si="12"/>
        <v>1</v>
      </c>
      <c r="K219" s="44" t="s">
        <v>38</v>
      </c>
      <c r="L219" s="44" t="s">
        <v>4</v>
      </c>
      <c r="M219" s="47"/>
      <c r="N219" s="44"/>
      <c r="O219" s="44"/>
      <c r="P219" s="48"/>
      <c r="Q219" s="44"/>
      <c r="R219" s="44"/>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9">
        <f t="shared" si="13"/>
        <v>2450</v>
      </c>
      <c r="BB219" s="50">
        <f t="shared" si="14"/>
        <v>2450</v>
      </c>
      <c r="BC219" s="51" t="str">
        <f t="shared" si="15"/>
        <v>INR  Two Thousand Four Hundred &amp; Fifty  Only</v>
      </c>
      <c r="IA219" s="22">
        <v>3.06</v>
      </c>
      <c r="IB219" s="22" t="s">
        <v>907</v>
      </c>
      <c r="IC219" s="22" t="s">
        <v>340</v>
      </c>
      <c r="ID219" s="22">
        <v>6</v>
      </c>
      <c r="IE219" s="23" t="s">
        <v>145</v>
      </c>
      <c r="IF219" s="23" t="s">
        <v>34</v>
      </c>
      <c r="IG219" s="23" t="s">
        <v>42</v>
      </c>
      <c r="IH219" s="23">
        <v>10</v>
      </c>
      <c r="II219" s="23" t="s">
        <v>36</v>
      </c>
    </row>
    <row r="220" spans="1:243" s="22" customFormat="1" ht="47.25">
      <c r="A220" s="40">
        <v>3.07</v>
      </c>
      <c r="B220" s="62" t="s">
        <v>908</v>
      </c>
      <c r="C220" s="61" t="s">
        <v>341</v>
      </c>
      <c r="D220" s="69"/>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1"/>
      <c r="IA220" s="22">
        <v>3.07</v>
      </c>
      <c r="IB220" s="22" t="s">
        <v>908</v>
      </c>
      <c r="IC220" s="22" t="s">
        <v>341</v>
      </c>
      <c r="IE220" s="23"/>
      <c r="IF220" s="23"/>
      <c r="IG220" s="23"/>
      <c r="IH220" s="23"/>
      <c r="II220" s="23"/>
    </row>
    <row r="221" spans="1:243" s="22" customFormat="1" ht="15.75">
      <c r="A221" s="40">
        <v>3.08</v>
      </c>
      <c r="B221" s="62" t="s">
        <v>909</v>
      </c>
      <c r="C221" s="61" t="s">
        <v>342</v>
      </c>
      <c r="D221" s="42">
        <v>4</v>
      </c>
      <c r="E221" s="41" t="s">
        <v>144</v>
      </c>
      <c r="F221" s="43">
        <v>764</v>
      </c>
      <c r="G221" s="44"/>
      <c r="H221" s="44"/>
      <c r="I221" s="45" t="s">
        <v>37</v>
      </c>
      <c r="J221" s="46">
        <f t="shared" si="12"/>
        <v>1</v>
      </c>
      <c r="K221" s="44" t="s">
        <v>38</v>
      </c>
      <c r="L221" s="44" t="s">
        <v>4</v>
      </c>
      <c r="M221" s="47"/>
      <c r="N221" s="44"/>
      <c r="O221" s="44"/>
      <c r="P221" s="48"/>
      <c r="Q221" s="44"/>
      <c r="R221" s="44"/>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9">
        <f t="shared" si="13"/>
        <v>3056</v>
      </c>
      <c r="BB221" s="50">
        <f t="shared" si="14"/>
        <v>3056</v>
      </c>
      <c r="BC221" s="51" t="str">
        <f t="shared" si="15"/>
        <v>INR  Three Thousand  &amp;Fifty Six  Only</v>
      </c>
      <c r="IA221" s="22">
        <v>3.08</v>
      </c>
      <c r="IB221" s="22" t="s">
        <v>909</v>
      </c>
      <c r="IC221" s="22" t="s">
        <v>342</v>
      </c>
      <c r="ID221" s="22">
        <v>4</v>
      </c>
      <c r="IE221" s="23" t="s">
        <v>144</v>
      </c>
      <c r="IF221" s="23" t="s">
        <v>39</v>
      </c>
      <c r="IG221" s="23" t="s">
        <v>35</v>
      </c>
      <c r="IH221" s="23">
        <v>123.223</v>
      </c>
      <c r="II221" s="23" t="s">
        <v>36</v>
      </c>
    </row>
    <row r="222" spans="1:243" s="22" customFormat="1" ht="110.25">
      <c r="A222" s="40">
        <v>3.09</v>
      </c>
      <c r="B222" s="62" t="s">
        <v>910</v>
      </c>
      <c r="C222" s="61" t="s">
        <v>343</v>
      </c>
      <c r="D222" s="69"/>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1"/>
      <c r="IA222" s="22">
        <v>3.09</v>
      </c>
      <c r="IB222" s="22" t="s">
        <v>910</v>
      </c>
      <c r="IC222" s="22" t="s">
        <v>343</v>
      </c>
      <c r="IE222" s="23"/>
      <c r="IF222" s="23" t="s">
        <v>43</v>
      </c>
      <c r="IG222" s="23" t="s">
        <v>44</v>
      </c>
      <c r="IH222" s="23">
        <v>10</v>
      </c>
      <c r="II222" s="23" t="s">
        <v>36</v>
      </c>
    </row>
    <row r="223" spans="1:243" s="22" customFormat="1" ht="30">
      <c r="A223" s="40">
        <v>3.1</v>
      </c>
      <c r="B223" s="62" t="s">
        <v>911</v>
      </c>
      <c r="C223" s="61" t="s">
        <v>344</v>
      </c>
      <c r="D223" s="42">
        <v>4</v>
      </c>
      <c r="E223" s="41" t="s">
        <v>144</v>
      </c>
      <c r="F223" s="43">
        <v>1559.05</v>
      </c>
      <c r="G223" s="44"/>
      <c r="H223" s="44"/>
      <c r="I223" s="45" t="s">
        <v>37</v>
      </c>
      <c r="J223" s="46">
        <f t="shared" si="12"/>
        <v>1</v>
      </c>
      <c r="K223" s="44" t="s">
        <v>38</v>
      </c>
      <c r="L223" s="44" t="s">
        <v>4</v>
      </c>
      <c r="M223" s="47"/>
      <c r="N223" s="44"/>
      <c r="O223" s="44"/>
      <c r="P223" s="48"/>
      <c r="Q223" s="44"/>
      <c r="R223" s="44"/>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9">
        <f t="shared" si="13"/>
        <v>6236</v>
      </c>
      <c r="BB223" s="50">
        <f t="shared" si="14"/>
        <v>6236</v>
      </c>
      <c r="BC223" s="51" t="str">
        <f t="shared" si="15"/>
        <v>INR  Six Thousand Two Hundred &amp; Thirty Six  Only</v>
      </c>
      <c r="IA223" s="22">
        <v>3.1</v>
      </c>
      <c r="IB223" s="22" t="s">
        <v>911</v>
      </c>
      <c r="IC223" s="22" t="s">
        <v>344</v>
      </c>
      <c r="ID223" s="22">
        <v>4</v>
      </c>
      <c r="IE223" s="23" t="s">
        <v>144</v>
      </c>
      <c r="IF223" s="23" t="s">
        <v>40</v>
      </c>
      <c r="IG223" s="23" t="s">
        <v>41</v>
      </c>
      <c r="IH223" s="23">
        <v>213</v>
      </c>
      <c r="II223" s="23" t="s">
        <v>36</v>
      </c>
    </row>
    <row r="224" spans="1:243" s="22" customFormat="1" ht="31.5">
      <c r="A224" s="40">
        <v>3.11</v>
      </c>
      <c r="B224" s="62" t="s">
        <v>912</v>
      </c>
      <c r="C224" s="61" t="s">
        <v>345</v>
      </c>
      <c r="D224" s="42">
        <v>3</v>
      </c>
      <c r="E224" s="41" t="s">
        <v>146</v>
      </c>
      <c r="F224" s="43">
        <v>530.3</v>
      </c>
      <c r="G224" s="44"/>
      <c r="H224" s="44"/>
      <c r="I224" s="45" t="s">
        <v>37</v>
      </c>
      <c r="J224" s="46">
        <f t="shared" si="12"/>
        <v>1</v>
      </c>
      <c r="K224" s="44" t="s">
        <v>38</v>
      </c>
      <c r="L224" s="44" t="s">
        <v>4</v>
      </c>
      <c r="M224" s="47"/>
      <c r="N224" s="44"/>
      <c r="O224" s="44"/>
      <c r="P224" s="48"/>
      <c r="Q224" s="44"/>
      <c r="R224" s="44"/>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9">
        <f t="shared" si="13"/>
        <v>1591</v>
      </c>
      <c r="BB224" s="50">
        <f t="shared" si="14"/>
        <v>1591</v>
      </c>
      <c r="BC224" s="51" t="str">
        <f t="shared" si="15"/>
        <v>INR  One Thousand Five Hundred &amp; Ninety One  Only</v>
      </c>
      <c r="IA224" s="22">
        <v>3.11</v>
      </c>
      <c r="IB224" s="22" t="s">
        <v>912</v>
      </c>
      <c r="IC224" s="22" t="s">
        <v>345</v>
      </c>
      <c r="ID224" s="22">
        <v>3</v>
      </c>
      <c r="IE224" s="23" t="s">
        <v>146</v>
      </c>
      <c r="IF224" s="23"/>
      <c r="IG224" s="23"/>
      <c r="IH224" s="23"/>
      <c r="II224" s="23"/>
    </row>
    <row r="225" spans="1:243" s="22" customFormat="1" ht="47.25">
      <c r="A225" s="40">
        <v>3.12</v>
      </c>
      <c r="B225" s="64" t="s">
        <v>913</v>
      </c>
      <c r="C225" s="61" t="s">
        <v>346</v>
      </c>
      <c r="D225" s="69"/>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1"/>
      <c r="IA225" s="22">
        <v>3.12</v>
      </c>
      <c r="IB225" s="22" t="s">
        <v>913</v>
      </c>
      <c r="IC225" s="22" t="s">
        <v>346</v>
      </c>
      <c r="IE225" s="23"/>
      <c r="IF225" s="23"/>
      <c r="IG225" s="23"/>
      <c r="IH225" s="23"/>
      <c r="II225" s="23"/>
    </row>
    <row r="226" spans="1:243" s="22" customFormat="1" ht="15.75">
      <c r="A226" s="40">
        <v>3.13</v>
      </c>
      <c r="B226" s="64" t="s">
        <v>914</v>
      </c>
      <c r="C226" s="61" t="s">
        <v>347</v>
      </c>
      <c r="D226" s="69"/>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1"/>
      <c r="IA226" s="22">
        <v>3.13</v>
      </c>
      <c r="IB226" s="22" t="s">
        <v>914</v>
      </c>
      <c r="IC226" s="22" t="s">
        <v>347</v>
      </c>
      <c r="IE226" s="23"/>
      <c r="IF226" s="23"/>
      <c r="IG226" s="23"/>
      <c r="IH226" s="23"/>
      <c r="II226" s="23"/>
    </row>
    <row r="227" spans="1:243" s="22" customFormat="1" ht="15.75">
      <c r="A227" s="40">
        <v>3.14</v>
      </c>
      <c r="B227" s="64" t="s">
        <v>915</v>
      </c>
      <c r="C227" s="61" t="s">
        <v>348</v>
      </c>
      <c r="D227" s="69"/>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1"/>
      <c r="IA227" s="22">
        <v>3.14</v>
      </c>
      <c r="IB227" s="22" t="s">
        <v>915</v>
      </c>
      <c r="IC227" s="22" t="s">
        <v>348</v>
      </c>
      <c r="IE227" s="23"/>
      <c r="IF227" s="23"/>
      <c r="IG227" s="23"/>
      <c r="IH227" s="23"/>
      <c r="II227" s="23"/>
    </row>
    <row r="228" spans="1:243" s="22" customFormat="1" ht="30">
      <c r="A228" s="40">
        <v>3.15</v>
      </c>
      <c r="B228" s="64" t="s">
        <v>835</v>
      </c>
      <c r="C228" s="61" t="s">
        <v>349</v>
      </c>
      <c r="D228" s="42">
        <v>3</v>
      </c>
      <c r="E228" s="41" t="s">
        <v>144</v>
      </c>
      <c r="F228" s="43">
        <v>4484.65</v>
      </c>
      <c r="G228" s="44"/>
      <c r="H228" s="44"/>
      <c r="I228" s="45" t="s">
        <v>37</v>
      </c>
      <c r="J228" s="46">
        <f t="shared" si="12"/>
        <v>1</v>
      </c>
      <c r="K228" s="44" t="s">
        <v>38</v>
      </c>
      <c r="L228" s="44" t="s">
        <v>4</v>
      </c>
      <c r="M228" s="47"/>
      <c r="N228" s="44"/>
      <c r="O228" s="44"/>
      <c r="P228" s="48"/>
      <c r="Q228" s="44"/>
      <c r="R228" s="44"/>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9">
        <f t="shared" si="13"/>
        <v>13454</v>
      </c>
      <c r="BB228" s="50">
        <f t="shared" si="14"/>
        <v>13454</v>
      </c>
      <c r="BC228" s="51" t="str">
        <f t="shared" si="15"/>
        <v>INR  Thirteen Thousand Four Hundred &amp; Fifty Four  Only</v>
      </c>
      <c r="IA228" s="22">
        <v>3.15</v>
      </c>
      <c r="IB228" s="22" t="s">
        <v>835</v>
      </c>
      <c r="IC228" s="22" t="s">
        <v>349</v>
      </c>
      <c r="ID228" s="22">
        <v>3</v>
      </c>
      <c r="IE228" s="23" t="s">
        <v>144</v>
      </c>
      <c r="IF228" s="23"/>
      <c r="IG228" s="23"/>
      <c r="IH228" s="23"/>
      <c r="II228" s="23"/>
    </row>
    <row r="229" spans="1:243" s="22" customFormat="1" ht="47.25">
      <c r="A229" s="40">
        <v>3.16</v>
      </c>
      <c r="B229" s="64" t="s">
        <v>916</v>
      </c>
      <c r="C229" s="61" t="s">
        <v>350</v>
      </c>
      <c r="D229" s="69"/>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1"/>
      <c r="IA229" s="22">
        <v>3.16</v>
      </c>
      <c r="IB229" s="22" t="s">
        <v>916</v>
      </c>
      <c r="IC229" s="22" t="s">
        <v>350</v>
      </c>
      <c r="IE229" s="23"/>
      <c r="IF229" s="23"/>
      <c r="IG229" s="23"/>
      <c r="IH229" s="23"/>
      <c r="II229" s="23"/>
    </row>
    <row r="230" spans="1:243" s="22" customFormat="1" ht="15.75">
      <c r="A230" s="40">
        <v>3.17</v>
      </c>
      <c r="B230" s="64" t="s">
        <v>860</v>
      </c>
      <c r="C230" s="61" t="s">
        <v>351</v>
      </c>
      <c r="D230" s="42">
        <v>10</v>
      </c>
      <c r="E230" s="41" t="s">
        <v>144</v>
      </c>
      <c r="F230" s="43">
        <v>1404.25</v>
      </c>
      <c r="G230" s="44"/>
      <c r="H230" s="44"/>
      <c r="I230" s="45" t="s">
        <v>37</v>
      </c>
      <c r="J230" s="46">
        <f t="shared" si="12"/>
        <v>1</v>
      </c>
      <c r="K230" s="44" t="s">
        <v>38</v>
      </c>
      <c r="L230" s="44" t="s">
        <v>4</v>
      </c>
      <c r="M230" s="47"/>
      <c r="N230" s="44"/>
      <c r="O230" s="44"/>
      <c r="P230" s="48"/>
      <c r="Q230" s="44"/>
      <c r="R230" s="44"/>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9">
        <f t="shared" si="13"/>
        <v>14043</v>
      </c>
      <c r="BB230" s="50">
        <f t="shared" si="14"/>
        <v>14043</v>
      </c>
      <c r="BC230" s="51" t="str">
        <f t="shared" si="15"/>
        <v>INR  Fourteen Thousand  &amp;Forty Three  Only</v>
      </c>
      <c r="IA230" s="22">
        <v>3.17</v>
      </c>
      <c r="IB230" s="22" t="s">
        <v>860</v>
      </c>
      <c r="IC230" s="22" t="s">
        <v>351</v>
      </c>
      <c r="ID230" s="22">
        <v>10</v>
      </c>
      <c r="IE230" s="23" t="s">
        <v>144</v>
      </c>
      <c r="IF230" s="23"/>
      <c r="IG230" s="23"/>
      <c r="IH230" s="23"/>
      <c r="II230" s="23"/>
    </row>
    <row r="231" spans="1:243" s="22" customFormat="1" ht="30">
      <c r="A231" s="40">
        <v>3.18</v>
      </c>
      <c r="B231" s="64" t="s">
        <v>861</v>
      </c>
      <c r="C231" s="61" t="s">
        <v>352</v>
      </c>
      <c r="D231" s="42">
        <v>7</v>
      </c>
      <c r="E231" s="41" t="s">
        <v>144</v>
      </c>
      <c r="F231" s="43">
        <v>1051.75</v>
      </c>
      <c r="G231" s="44"/>
      <c r="H231" s="44"/>
      <c r="I231" s="45" t="s">
        <v>37</v>
      </c>
      <c r="J231" s="46">
        <f t="shared" si="12"/>
        <v>1</v>
      </c>
      <c r="K231" s="44" t="s">
        <v>38</v>
      </c>
      <c r="L231" s="44" t="s">
        <v>4</v>
      </c>
      <c r="M231" s="47"/>
      <c r="N231" s="44"/>
      <c r="O231" s="44"/>
      <c r="P231" s="48"/>
      <c r="Q231" s="44"/>
      <c r="R231" s="44"/>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9">
        <f t="shared" si="13"/>
        <v>7362</v>
      </c>
      <c r="BB231" s="50">
        <f t="shared" si="14"/>
        <v>7362</v>
      </c>
      <c r="BC231" s="51" t="str">
        <f t="shared" si="15"/>
        <v>INR  Seven Thousand Three Hundred &amp; Sixty Two  Only</v>
      </c>
      <c r="IA231" s="22">
        <v>3.18</v>
      </c>
      <c r="IB231" s="22" t="s">
        <v>861</v>
      </c>
      <c r="IC231" s="22" t="s">
        <v>352</v>
      </c>
      <c r="ID231" s="22">
        <v>7</v>
      </c>
      <c r="IE231" s="23" t="s">
        <v>144</v>
      </c>
      <c r="IF231" s="23"/>
      <c r="IG231" s="23"/>
      <c r="IH231" s="23"/>
      <c r="II231" s="23"/>
    </row>
    <row r="232" spans="1:243" s="22" customFormat="1" ht="47.25">
      <c r="A232" s="40">
        <v>3.19</v>
      </c>
      <c r="B232" s="64" t="s">
        <v>917</v>
      </c>
      <c r="C232" s="61" t="s">
        <v>353</v>
      </c>
      <c r="D232" s="69"/>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1"/>
      <c r="IA232" s="22">
        <v>3.19</v>
      </c>
      <c r="IB232" s="22" t="s">
        <v>917</v>
      </c>
      <c r="IC232" s="22" t="s">
        <v>353</v>
      </c>
      <c r="IE232" s="23"/>
      <c r="IF232" s="23"/>
      <c r="IG232" s="23"/>
      <c r="IH232" s="23"/>
      <c r="II232" s="23"/>
    </row>
    <row r="233" spans="1:243" s="22" customFormat="1" ht="30">
      <c r="A233" s="40">
        <v>3.2</v>
      </c>
      <c r="B233" s="64" t="s">
        <v>918</v>
      </c>
      <c r="C233" s="61" t="s">
        <v>354</v>
      </c>
      <c r="D233" s="42">
        <v>7</v>
      </c>
      <c r="E233" s="41" t="s">
        <v>144</v>
      </c>
      <c r="F233" s="43">
        <v>1084.6</v>
      </c>
      <c r="G233" s="44"/>
      <c r="H233" s="44"/>
      <c r="I233" s="45" t="s">
        <v>37</v>
      </c>
      <c r="J233" s="46">
        <f t="shared" si="12"/>
        <v>1</v>
      </c>
      <c r="K233" s="44" t="s">
        <v>38</v>
      </c>
      <c r="L233" s="44" t="s">
        <v>4</v>
      </c>
      <c r="M233" s="47"/>
      <c r="N233" s="44"/>
      <c r="O233" s="44"/>
      <c r="P233" s="48"/>
      <c r="Q233" s="44"/>
      <c r="R233" s="44"/>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9">
        <f t="shared" si="13"/>
        <v>7592</v>
      </c>
      <c r="BB233" s="50">
        <f t="shared" si="14"/>
        <v>7592</v>
      </c>
      <c r="BC233" s="51" t="str">
        <f t="shared" si="15"/>
        <v>INR  Seven Thousand Five Hundred &amp; Ninety Two  Only</v>
      </c>
      <c r="IA233" s="22">
        <v>3.2</v>
      </c>
      <c r="IB233" s="22" t="s">
        <v>918</v>
      </c>
      <c r="IC233" s="22" t="s">
        <v>354</v>
      </c>
      <c r="ID233" s="22">
        <v>7</v>
      </c>
      <c r="IE233" s="23" t="s">
        <v>144</v>
      </c>
      <c r="IF233" s="23"/>
      <c r="IG233" s="23"/>
      <c r="IH233" s="23"/>
      <c r="II233" s="23"/>
    </row>
    <row r="234" spans="1:243" s="22" customFormat="1" ht="126">
      <c r="A234" s="40">
        <v>3.21</v>
      </c>
      <c r="B234" s="64" t="s">
        <v>919</v>
      </c>
      <c r="C234" s="61" t="s">
        <v>355</v>
      </c>
      <c r="D234" s="42">
        <v>15</v>
      </c>
      <c r="E234" s="41" t="s">
        <v>145</v>
      </c>
      <c r="F234" s="43">
        <v>462.25</v>
      </c>
      <c r="G234" s="44"/>
      <c r="H234" s="44"/>
      <c r="I234" s="45" t="s">
        <v>37</v>
      </c>
      <c r="J234" s="46">
        <f t="shared" si="12"/>
        <v>1</v>
      </c>
      <c r="K234" s="44" t="s">
        <v>38</v>
      </c>
      <c r="L234" s="44" t="s">
        <v>4</v>
      </c>
      <c r="M234" s="47"/>
      <c r="N234" s="44"/>
      <c r="O234" s="44"/>
      <c r="P234" s="48"/>
      <c r="Q234" s="44"/>
      <c r="R234" s="44"/>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9">
        <f t="shared" si="13"/>
        <v>6934</v>
      </c>
      <c r="BB234" s="50">
        <f t="shared" si="14"/>
        <v>6934</v>
      </c>
      <c r="BC234" s="51" t="str">
        <f t="shared" si="15"/>
        <v>INR  Six Thousand Nine Hundred &amp; Thirty Four  Only</v>
      </c>
      <c r="IA234" s="22">
        <v>3.21</v>
      </c>
      <c r="IB234" s="22" t="s">
        <v>919</v>
      </c>
      <c r="IC234" s="22" t="s">
        <v>355</v>
      </c>
      <c r="ID234" s="22">
        <v>15</v>
      </c>
      <c r="IE234" s="23" t="s">
        <v>145</v>
      </c>
      <c r="IF234" s="23"/>
      <c r="IG234" s="23"/>
      <c r="IH234" s="23"/>
      <c r="II234" s="23"/>
    </row>
    <row r="235" spans="1:243" s="22" customFormat="1" ht="204.75">
      <c r="A235" s="40">
        <v>3.22</v>
      </c>
      <c r="B235" s="64" t="s">
        <v>920</v>
      </c>
      <c r="C235" s="61" t="s">
        <v>356</v>
      </c>
      <c r="D235" s="69"/>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1"/>
      <c r="IA235" s="22">
        <v>3.22</v>
      </c>
      <c r="IB235" s="22" t="s">
        <v>920</v>
      </c>
      <c r="IC235" s="22" t="s">
        <v>356</v>
      </c>
      <c r="IE235" s="23"/>
      <c r="IF235" s="23"/>
      <c r="IG235" s="23"/>
      <c r="IH235" s="23"/>
      <c r="II235" s="23"/>
    </row>
    <row r="236" spans="1:243" s="22" customFormat="1" ht="15.75">
      <c r="A236" s="40">
        <v>3.23</v>
      </c>
      <c r="B236" s="64" t="s">
        <v>921</v>
      </c>
      <c r="C236" s="61" t="s">
        <v>357</v>
      </c>
      <c r="D236" s="42">
        <v>15</v>
      </c>
      <c r="E236" s="41" t="s">
        <v>144</v>
      </c>
      <c r="F236" s="43">
        <v>3467.2</v>
      </c>
      <c r="G236" s="44"/>
      <c r="H236" s="44"/>
      <c r="I236" s="45" t="s">
        <v>37</v>
      </c>
      <c r="J236" s="46">
        <f t="shared" si="12"/>
        <v>1</v>
      </c>
      <c r="K236" s="44" t="s">
        <v>38</v>
      </c>
      <c r="L236" s="44" t="s">
        <v>4</v>
      </c>
      <c r="M236" s="47"/>
      <c r="N236" s="44"/>
      <c r="O236" s="44"/>
      <c r="P236" s="48"/>
      <c r="Q236" s="44"/>
      <c r="R236" s="44"/>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9">
        <f t="shared" si="13"/>
        <v>52008</v>
      </c>
      <c r="BB236" s="50">
        <f t="shared" si="14"/>
        <v>52008</v>
      </c>
      <c r="BC236" s="51" t="str">
        <f t="shared" si="15"/>
        <v>INR  Fifty Two Thousand  &amp;Eight  Only</v>
      </c>
      <c r="IA236" s="22">
        <v>3.23</v>
      </c>
      <c r="IB236" s="22" t="s">
        <v>921</v>
      </c>
      <c r="IC236" s="22" t="s">
        <v>357</v>
      </c>
      <c r="ID236" s="22">
        <v>15</v>
      </c>
      <c r="IE236" s="23" t="s">
        <v>144</v>
      </c>
      <c r="IF236" s="23"/>
      <c r="IG236" s="23"/>
      <c r="IH236" s="23"/>
      <c r="II236" s="23"/>
    </row>
    <row r="237" spans="1:243" s="22" customFormat="1" ht="30">
      <c r="A237" s="40">
        <v>3.24</v>
      </c>
      <c r="B237" s="64" t="s">
        <v>922</v>
      </c>
      <c r="C237" s="61" t="s">
        <v>358</v>
      </c>
      <c r="D237" s="42">
        <v>15</v>
      </c>
      <c r="E237" s="41" t="s">
        <v>144</v>
      </c>
      <c r="F237" s="43">
        <v>4018.4</v>
      </c>
      <c r="G237" s="44"/>
      <c r="H237" s="44"/>
      <c r="I237" s="45" t="s">
        <v>37</v>
      </c>
      <c r="J237" s="46">
        <f t="shared" si="12"/>
        <v>1</v>
      </c>
      <c r="K237" s="44" t="s">
        <v>38</v>
      </c>
      <c r="L237" s="44" t="s">
        <v>4</v>
      </c>
      <c r="M237" s="47"/>
      <c r="N237" s="44"/>
      <c r="O237" s="44"/>
      <c r="P237" s="48"/>
      <c r="Q237" s="44"/>
      <c r="R237" s="44"/>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9">
        <f t="shared" si="13"/>
        <v>60276</v>
      </c>
      <c r="BB237" s="50">
        <f t="shared" si="14"/>
        <v>60276</v>
      </c>
      <c r="BC237" s="51" t="str">
        <f t="shared" si="15"/>
        <v>INR  Sixty Thousand Two Hundred &amp; Seventy Six  Only</v>
      </c>
      <c r="IA237" s="22">
        <v>3.24</v>
      </c>
      <c r="IB237" s="22" t="s">
        <v>922</v>
      </c>
      <c r="IC237" s="22" t="s">
        <v>358</v>
      </c>
      <c r="ID237" s="22">
        <v>15</v>
      </c>
      <c r="IE237" s="23" t="s">
        <v>144</v>
      </c>
      <c r="IF237" s="23"/>
      <c r="IG237" s="23"/>
      <c r="IH237" s="23"/>
      <c r="II237" s="23"/>
    </row>
    <row r="238" spans="1:243" s="22" customFormat="1" ht="47.25">
      <c r="A238" s="40">
        <v>3.25</v>
      </c>
      <c r="B238" s="64" t="s">
        <v>923</v>
      </c>
      <c r="C238" s="61" t="s">
        <v>359</v>
      </c>
      <c r="D238" s="69"/>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1"/>
      <c r="IA238" s="22">
        <v>3.25</v>
      </c>
      <c r="IB238" s="22" t="s">
        <v>923</v>
      </c>
      <c r="IC238" s="22" t="s">
        <v>359</v>
      </c>
      <c r="IE238" s="23"/>
      <c r="IF238" s="23"/>
      <c r="IG238" s="23"/>
      <c r="IH238" s="23"/>
      <c r="II238" s="23"/>
    </row>
    <row r="239" spans="1:243" s="22" customFormat="1" ht="30">
      <c r="A239" s="40">
        <v>3.26</v>
      </c>
      <c r="B239" s="64" t="s">
        <v>924</v>
      </c>
      <c r="C239" s="61" t="s">
        <v>360</v>
      </c>
      <c r="D239" s="42">
        <v>50</v>
      </c>
      <c r="E239" s="41" t="s">
        <v>201</v>
      </c>
      <c r="F239" s="43">
        <v>311.8</v>
      </c>
      <c r="G239" s="44"/>
      <c r="H239" s="44"/>
      <c r="I239" s="45" t="s">
        <v>37</v>
      </c>
      <c r="J239" s="46">
        <f t="shared" si="12"/>
        <v>1</v>
      </c>
      <c r="K239" s="44" t="s">
        <v>38</v>
      </c>
      <c r="L239" s="44" t="s">
        <v>4</v>
      </c>
      <c r="M239" s="47"/>
      <c r="N239" s="44"/>
      <c r="O239" s="44"/>
      <c r="P239" s="48"/>
      <c r="Q239" s="44"/>
      <c r="R239" s="44"/>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9">
        <f t="shared" si="13"/>
        <v>15590</v>
      </c>
      <c r="BB239" s="50">
        <f t="shared" si="14"/>
        <v>15590</v>
      </c>
      <c r="BC239" s="51" t="str">
        <f t="shared" si="15"/>
        <v>INR  Fifteen Thousand Five Hundred &amp; Ninety  Only</v>
      </c>
      <c r="IA239" s="22">
        <v>3.26</v>
      </c>
      <c r="IB239" s="22" t="s">
        <v>924</v>
      </c>
      <c r="IC239" s="22" t="s">
        <v>360</v>
      </c>
      <c r="ID239" s="22">
        <v>50</v>
      </c>
      <c r="IE239" s="23" t="s">
        <v>201</v>
      </c>
      <c r="IF239" s="23"/>
      <c r="IG239" s="23"/>
      <c r="IH239" s="23"/>
      <c r="II239" s="23"/>
    </row>
    <row r="240" spans="1:243" s="22" customFormat="1" ht="30">
      <c r="A240" s="40">
        <v>3.27</v>
      </c>
      <c r="B240" s="64" t="s">
        <v>925</v>
      </c>
      <c r="C240" s="61" t="s">
        <v>361</v>
      </c>
      <c r="D240" s="42">
        <v>15</v>
      </c>
      <c r="E240" s="41" t="s">
        <v>201</v>
      </c>
      <c r="F240" s="43">
        <v>345.25</v>
      </c>
      <c r="G240" s="44"/>
      <c r="H240" s="44"/>
      <c r="I240" s="45" t="s">
        <v>37</v>
      </c>
      <c r="J240" s="46">
        <f t="shared" si="12"/>
        <v>1</v>
      </c>
      <c r="K240" s="44" t="s">
        <v>38</v>
      </c>
      <c r="L240" s="44" t="s">
        <v>4</v>
      </c>
      <c r="M240" s="47"/>
      <c r="N240" s="44"/>
      <c r="O240" s="44"/>
      <c r="P240" s="48"/>
      <c r="Q240" s="44"/>
      <c r="R240" s="44"/>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9">
        <f t="shared" si="13"/>
        <v>5179</v>
      </c>
      <c r="BB240" s="50">
        <f t="shared" si="14"/>
        <v>5179</v>
      </c>
      <c r="BC240" s="51" t="str">
        <f t="shared" si="15"/>
        <v>INR  Five Thousand One Hundred &amp; Seventy Nine  Only</v>
      </c>
      <c r="IA240" s="22">
        <v>3.27</v>
      </c>
      <c r="IB240" s="22" t="s">
        <v>925</v>
      </c>
      <c r="IC240" s="22" t="s">
        <v>361</v>
      </c>
      <c r="ID240" s="22">
        <v>15</v>
      </c>
      <c r="IE240" s="23" t="s">
        <v>201</v>
      </c>
      <c r="IF240" s="23"/>
      <c r="IG240" s="23"/>
      <c r="IH240" s="23"/>
      <c r="II240" s="23"/>
    </row>
    <row r="241" spans="1:243" s="22" customFormat="1" ht="15.75">
      <c r="A241" s="40">
        <v>3.28</v>
      </c>
      <c r="B241" s="64" t="s">
        <v>926</v>
      </c>
      <c r="C241" s="61" t="s">
        <v>362</v>
      </c>
      <c r="D241" s="42">
        <v>15</v>
      </c>
      <c r="E241" s="41" t="s">
        <v>201</v>
      </c>
      <c r="F241" s="43">
        <v>376</v>
      </c>
      <c r="G241" s="44"/>
      <c r="H241" s="44"/>
      <c r="I241" s="45" t="s">
        <v>37</v>
      </c>
      <c r="J241" s="46">
        <f t="shared" si="12"/>
        <v>1</v>
      </c>
      <c r="K241" s="44" t="s">
        <v>38</v>
      </c>
      <c r="L241" s="44" t="s">
        <v>4</v>
      </c>
      <c r="M241" s="47"/>
      <c r="N241" s="44"/>
      <c r="O241" s="44"/>
      <c r="P241" s="48"/>
      <c r="Q241" s="44"/>
      <c r="R241" s="44"/>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9">
        <f t="shared" si="13"/>
        <v>5640</v>
      </c>
      <c r="BB241" s="50">
        <f t="shared" si="14"/>
        <v>5640</v>
      </c>
      <c r="BC241" s="51" t="str">
        <f t="shared" si="15"/>
        <v>INR  Five Thousand Six Hundred &amp; Forty  Only</v>
      </c>
      <c r="IA241" s="22">
        <v>3.28</v>
      </c>
      <c r="IB241" s="22" t="s">
        <v>926</v>
      </c>
      <c r="IC241" s="22" t="s">
        <v>362</v>
      </c>
      <c r="ID241" s="22">
        <v>15</v>
      </c>
      <c r="IE241" s="23" t="s">
        <v>201</v>
      </c>
      <c r="IF241" s="23"/>
      <c r="IG241" s="23"/>
      <c r="IH241" s="23"/>
      <c r="II241" s="23"/>
    </row>
    <row r="242" spans="1:243" s="22" customFormat="1" ht="31.5">
      <c r="A242" s="40">
        <v>3.29</v>
      </c>
      <c r="B242" s="64" t="s">
        <v>927</v>
      </c>
      <c r="C242" s="61" t="s">
        <v>363</v>
      </c>
      <c r="D242" s="42">
        <v>15</v>
      </c>
      <c r="E242" s="41" t="s">
        <v>201</v>
      </c>
      <c r="F242" s="43">
        <v>188.55</v>
      </c>
      <c r="G242" s="44"/>
      <c r="H242" s="44"/>
      <c r="I242" s="45" t="s">
        <v>37</v>
      </c>
      <c r="J242" s="46">
        <f t="shared" si="12"/>
        <v>1</v>
      </c>
      <c r="K242" s="44" t="s">
        <v>38</v>
      </c>
      <c r="L242" s="44" t="s">
        <v>4</v>
      </c>
      <c r="M242" s="47"/>
      <c r="N242" s="44"/>
      <c r="O242" s="44"/>
      <c r="P242" s="48"/>
      <c r="Q242" s="44"/>
      <c r="R242" s="44"/>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9">
        <f t="shared" si="13"/>
        <v>2828</v>
      </c>
      <c r="BB242" s="50">
        <f t="shared" si="14"/>
        <v>2828</v>
      </c>
      <c r="BC242" s="51" t="str">
        <f t="shared" si="15"/>
        <v>INR  Two Thousand Eight Hundred &amp; Twenty Eight  Only</v>
      </c>
      <c r="IA242" s="22">
        <v>3.29</v>
      </c>
      <c r="IB242" s="22" t="s">
        <v>927</v>
      </c>
      <c r="IC242" s="22" t="s">
        <v>363</v>
      </c>
      <c r="ID242" s="22">
        <v>15</v>
      </c>
      <c r="IE242" s="23" t="s">
        <v>201</v>
      </c>
      <c r="IF242" s="23"/>
      <c r="IG242" s="23"/>
      <c r="IH242" s="23"/>
      <c r="II242" s="23"/>
    </row>
    <row r="243" spans="1:243" s="22" customFormat="1" ht="31.5">
      <c r="A243" s="40">
        <v>3.3</v>
      </c>
      <c r="B243" s="64" t="s">
        <v>928</v>
      </c>
      <c r="C243" s="61" t="s">
        <v>364</v>
      </c>
      <c r="D243" s="42">
        <v>15</v>
      </c>
      <c r="E243" s="41" t="s">
        <v>201</v>
      </c>
      <c r="F243" s="43">
        <v>167.15</v>
      </c>
      <c r="G243" s="44"/>
      <c r="H243" s="44"/>
      <c r="I243" s="45" t="s">
        <v>37</v>
      </c>
      <c r="J243" s="46">
        <f t="shared" si="12"/>
        <v>1</v>
      </c>
      <c r="K243" s="44" t="s">
        <v>38</v>
      </c>
      <c r="L243" s="44" t="s">
        <v>4</v>
      </c>
      <c r="M243" s="47"/>
      <c r="N243" s="44"/>
      <c r="O243" s="44"/>
      <c r="P243" s="48"/>
      <c r="Q243" s="44"/>
      <c r="R243" s="44"/>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9">
        <f t="shared" si="13"/>
        <v>2507</v>
      </c>
      <c r="BB243" s="50">
        <f t="shared" si="14"/>
        <v>2507</v>
      </c>
      <c r="BC243" s="51" t="str">
        <f t="shared" si="15"/>
        <v>INR  Two Thousand Five Hundred &amp; Seven  Only</v>
      </c>
      <c r="IA243" s="22">
        <v>3.3</v>
      </c>
      <c r="IB243" s="22" t="s">
        <v>928</v>
      </c>
      <c r="IC243" s="22" t="s">
        <v>364</v>
      </c>
      <c r="ID243" s="22">
        <v>15</v>
      </c>
      <c r="IE243" s="23" t="s">
        <v>201</v>
      </c>
      <c r="IF243" s="23"/>
      <c r="IG243" s="23"/>
      <c r="IH243" s="23"/>
      <c r="II243" s="23"/>
    </row>
    <row r="244" spans="1:243" s="22" customFormat="1" ht="30">
      <c r="A244" s="40">
        <v>3.31</v>
      </c>
      <c r="B244" s="64" t="s">
        <v>929</v>
      </c>
      <c r="C244" s="61" t="s">
        <v>365</v>
      </c>
      <c r="D244" s="42">
        <v>15</v>
      </c>
      <c r="E244" s="41" t="s">
        <v>201</v>
      </c>
      <c r="F244" s="43">
        <v>94.9</v>
      </c>
      <c r="G244" s="44"/>
      <c r="H244" s="44"/>
      <c r="I244" s="45" t="s">
        <v>37</v>
      </c>
      <c r="J244" s="46">
        <f t="shared" si="12"/>
        <v>1</v>
      </c>
      <c r="K244" s="44" t="s">
        <v>38</v>
      </c>
      <c r="L244" s="44" t="s">
        <v>4</v>
      </c>
      <c r="M244" s="47"/>
      <c r="N244" s="44"/>
      <c r="O244" s="44"/>
      <c r="P244" s="48"/>
      <c r="Q244" s="44"/>
      <c r="R244" s="44"/>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9">
        <f t="shared" si="13"/>
        <v>1424</v>
      </c>
      <c r="BB244" s="50">
        <f t="shared" si="14"/>
        <v>1424</v>
      </c>
      <c r="BC244" s="51" t="str">
        <f t="shared" si="15"/>
        <v>INR  One Thousand Four Hundred &amp; Twenty Four  Only</v>
      </c>
      <c r="IA244" s="22">
        <v>3.31</v>
      </c>
      <c r="IB244" s="22" t="s">
        <v>929</v>
      </c>
      <c r="IC244" s="22" t="s">
        <v>365</v>
      </c>
      <c r="ID244" s="22">
        <v>15</v>
      </c>
      <c r="IE244" s="23" t="s">
        <v>201</v>
      </c>
      <c r="IF244" s="23"/>
      <c r="IG244" s="23"/>
      <c r="IH244" s="23"/>
      <c r="II244" s="23"/>
    </row>
    <row r="245" spans="1:243" s="22" customFormat="1" ht="110.25">
      <c r="A245" s="40">
        <v>3.32</v>
      </c>
      <c r="B245" s="64" t="s">
        <v>930</v>
      </c>
      <c r="C245" s="61" t="s">
        <v>366</v>
      </c>
      <c r="D245" s="42">
        <v>75</v>
      </c>
      <c r="E245" s="41" t="s">
        <v>146</v>
      </c>
      <c r="F245" s="43">
        <v>133.35</v>
      </c>
      <c r="G245" s="44"/>
      <c r="H245" s="44"/>
      <c r="I245" s="45" t="s">
        <v>37</v>
      </c>
      <c r="J245" s="46">
        <f t="shared" si="12"/>
        <v>1</v>
      </c>
      <c r="K245" s="44" t="s">
        <v>38</v>
      </c>
      <c r="L245" s="44" t="s">
        <v>4</v>
      </c>
      <c r="M245" s="47"/>
      <c r="N245" s="44"/>
      <c r="O245" s="44"/>
      <c r="P245" s="48"/>
      <c r="Q245" s="44"/>
      <c r="R245" s="44"/>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9">
        <f t="shared" si="13"/>
        <v>10001</v>
      </c>
      <c r="BB245" s="50">
        <f t="shared" si="14"/>
        <v>10001</v>
      </c>
      <c r="BC245" s="51" t="str">
        <f t="shared" si="15"/>
        <v>INR  Ten Thousand  &amp;One  Only</v>
      </c>
      <c r="IA245" s="22">
        <v>3.32</v>
      </c>
      <c r="IB245" s="22" t="s">
        <v>930</v>
      </c>
      <c r="IC245" s="22" t="s">
        <v>366</v>
      </c>
      <c r="ID245" s="22">
        <v>75</v>
      </c>
      <c r="IE245" s="23" t="s">
        <v>146</v>
      </c>
      <c r="IF245" s="23"/>
      <c r="IG245" s="23"/>
      <c r="IH245" s="23"/>
      <c r="II245" s="23"/>
    </row>
    <row r="246" spans="1:243" s="22" customFormat="1" ht="15.75">
      <c r="A246" s="40">
        <v>3.33</v>
      </c>
      <c r="B246" s="64" t="s">
        <v>130</v>
      </c>
      <c r="C246" s="61" t="s">
        <v>367</v>
      </c>
      <c r="D246" s="69"/>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0"/>
      <c r="AO246" s="70"/>
      <c r="AP246" s="70"/>
      <c r="AQ246" s="70"/>
      <c r="AR246" s="70"/>
      <c r="AS246" s="70"/>
      <c r="AT246" s="70"/>
      <c r="AU246" s="70"/>
      <c r="AV246" s="70"/>
      <c r="AW246" s="70"/>
      <c r="AX246" s="70"/>
      <c r="AY246" s="70"/>
      <c r="AZ246" s="70"/>
      <c r="BA246" s="70"/>
      <c r="BB246" s="70"/>
      <c r="BC246" s="71"/>
      <c r="IA246" s="22">
        <v>3.33</v>
      </c>
      <c r="IB246" s="22" t="s">
        <v>130</v>
      </c>
      <c r="IC246" s="22" t="s">
        <v>367</v>
      </c>
      <c r="IE246" s="23"/>
      <c r="IF246" s="23"/>
      <c r="IG246" s="23"/>
      <c r="IH246" s="23"/>
      <c r="II246" s="23"/>
    </row>
    <row r="247" spans="1:243" s="22" customFormat="1" ht="47.25">
      <c r="A247" s="40">
        <v>3.34</v>
      </c>
      <c r="B247" s="64" t="s">
        <v>149</v>
      </c>
      <c r="C247" s="61" t="s">
        <v>368</v>
      </c>
      <c r="D247" s="42">
        <v>100</v>
      </c>
      <c r="E247" s="41" t="s">
        <v>146</v>
      </c>
      <c r="F247" s="43">
        <v>78.2</v>
      </c>
      <c r="G247" s="44"/>
      <c r="H247" s="44"/>
      <c r="I247" s="45" t="s">
        <v>37</v>
      </c>
      <c r="J247" s="46">
        <f t="shared" si="12"/>
        <v>1</v>
      </c>
      <c r="K247" s="44" t="s">
        <v>38</v>
      </c>
      <c r="L247" s="44" t="s">
        <v>4</v>
      </c>
      <c r="M247" s="47"/>
      <c r="N247" s="44"/>
      <c r="O247" s="44"/>
      <c r="P247" s="48"/>
      <c r="Q247" s="44"/>
      <c r="R247" s="44"/>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9">
        <f t="shared" si="13"/>
        <v>7820</v>
      </c>
      <c r="BB247" s="50">
        <f t="shared" si="14"/>
        <v>7820</v>
      </c>
      <c r="BC247" s="51" t="str">
        <f t="shared" si="15"/>
        <v>INR  Seven Thousand Eight Hundred &amp; Twenty  Only</v>
      </c>
      <c r="IA247" s="22">
        <v>3.34</v>
      </c>
      <c r="IB247" s="22" t="s">
        <v>149</v>
      </c>
      <c r="IC247" s="22" t="s">
        <v>368</v>
      </c>
      <c r="ID247" s="22">
        <v>100</v>
      </c>
      <c r="IE247" s="23" t="s">
        <v>146</v>
      </c>
      <c r="IF247" s="23"/>
      <c r="IG247" s="23"/>
      <c r="IH247" s="23"/>
      <c r="II247" s="23"/>
    </row>
    <row r="248" spans="1:243" s="22" customFormat="1" ht="63">
      <c r="A248" s="40">
        <v>3.35</v>
      </c>
      <c r="B248" s="64" t="s">
        <v>931</v>
      </c>
      <c r="C248" s="61" t="s">
        <v>369</v>
      </c>
      <c r="D248" s="42">
        <v>10</v>
      </c>
      <c r="E248" s="41" t="s">
        <v>144</v>
      </c>
      <c r="F248" s="43">
        <v>5374.35</v>
      </c>
      <c r="G248" s="44"/>
      <c r="H248" s="44"/>
      <c r="I248" s="45" t="s">
        <v>37</v>
      </c>
      <c r="J248" s="46">
        <f t="shared" si="12"/>
        <v>1</v>
      </c>
      <c r="K248" s="44" t="s">
        <v>38</v>
      </c>
      <c r="L248" s="44" t="s">
        <v>4</v>
      </c>
      <c r="M248" s="47"/>
      <c r="N248" s="44"/>
      <c r="O248" s="44"/>
      <c r="P248" s="48"/>
      <c r="Q248" s="44"/>
      <c r="R248" s="44"/>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9">
        <f t="shared" si="13"/>
        <v>53744</v>
      </c>
      <c r="BB248" s="50">
        <f t="shared" si="14"/>
        <v>53744</v>
      </c>
      <c r="BC248" s="51" t="str">
        <f t="shared" si="15"/>
        <v>INR  Fifty Three Thousand Seven Hundred &amp; Forty Four  Only</v>
      </c>
      <c r="IA248" s="22">
        <v>3.35</v>
      </c>
      <c r="IB248" s="22" t="s">
        <v>931</v>
      </c>
      <c r="IC248" s="22" t="s">
        <v>369</v>
      </c>
      <c r="ID248" s="22">
        <v>10</v>
      </c>
      <c r="IE248" s="23" t="s">
        <v>144</v>
      </c>
      <c r="IF248" s="23"/>
      <c r="IG248" s="23"/>
      <c r="IH248" s="23"/>
      <c r="II248" s="23"/>
    </row>
    <row r="249" spans="1:243" s="22" customFormat="1" ht="47.25">
      <c r="A249" s="40">
        <v>3.36</v>
      </c>
      <c r="B249" s="64" t="s">
        <v>131</v>
      </c>
      <c r="C249" s="61" t="s">
        <v>370</v>
      </c>
      <c r="D249" s="69"/>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c r="AN249" s="70"/>
      <c r="AO249" s="70"/>
      <c r="AP249" s="70"/>
      <c r="AQ249" s="70"/>
      <c r="AR249" s="70"/>
      <c r="AS249" s="70"/>
      <c r="AT249" s="70"/>
      <c r="AU249" s="70"/>
      <c r="AV249" s="70"/>
      <c r="AW249" s="70"/>
      <c r="AX249" s="70"/>
      <c r="AY249" s="70"/>
      <c r="AZ249" s="70"/>
      <c r="BA249" s="70"/>
      <c r="BB249" s="70"/>
      <c r="BC249" s="71"/>
      <c r="IA249" s="22">
        <v>3.36</v>
      </c>
      <c r="IB249" s="22" t="s">
        <v>131</v>
      </c>
      <c r="IC249" s="22" t="s">
        <v>370</v>
      </c>
      <c r="IE249" s="23"/>
      <c r="IF249" s="23"/>
      <c r="IG249" s="23"/>
      <c r="IH249" s="23"/>
      <c r="II249" s="23"/>
    </row>
    <row r="250" spans="1:243" s="22" customFormat="1" ht="30">
      <c r="A250" s="40">
        <v>3.37</v>
      </c>
      <c r="B250" s="64" t="s">
        <v>932</v>
      </c>
      <c r="C250" s="61" t="s">
        <v>371</v>
      </c>
      <c r="D250" s="42">
        <v>6</v>
      </c>
      <c r="E250" s="41" t="s">
        <v>144</v>
      </c>
      <c r="F250" s="43">
        <v>4781.15</v>
      </c>
      <c r="G250" s="44"/>
      <c r="H250" s="44"/>
      <c r="I250" s="45" t="s">
        <v>37</v>
      </c>
      <c r="J250" s="46">
        <f t="shared" si="12"/>
        <v>1</v>
      </c>
      <c r="K250" s="44" t="s">
        <v>38</v>
      </c>
      <c r="L250" s="44" t="s">
        <v>4</v>
      </c>
      <c r="M250" s="47"/>
      <c r="N250" s="44"/>
      <c r="O250" s="44"/>
      <c r="P250" s="48"/>
      <c r="Q250" s="44"/>
      <c r="R250" s="44"/>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9">
        <f t="shared" si="13"/>
        <v>28687</v>
      </c>
      <c r="BB250" s="50">
        <f t="shared" si="14"/>
        <v>28687</v>
      </c>
      <c r="BC250" s="51" t="str">
        <f t="shared" si="15"/>
        <v>INR  Twenty Eight Thousand Six Hundred &amp; Eighty Seven  Only</v>
      </c>
      <c r="IA250" s="22">
        <v>3.37</v>
      </c>
      <c r="IB250" s="22" t="s">
        <v>932</v>
      </c>
      <c r="IC250" s="22" t="s">
        <v>371</v>
      </c>
      <c r="ID250" s="22">
        <v>6</v>
      </c>
      <c r="IE250" s="23" t="s">
        <v>144</v>
      </c>
      <c r="IF250" s="23"/>
      <c r="IG250" s="23"/>
      <c r="IH250" s="23"/>
      <c r="II250" s="23"/>
    </row>
    <row r="251" spans="1:243" s="22" customFormat="1" ht="110.25">
      <c r="A251" s="40">
        <v>3.38</v>
      </c>
      <c r="B251" s="64" t="s">
        <v>933</v>
      </c>
      <c r="C251" s="61" t="s">
        <v>372</v>
      </c>
      <c r="D251" s="69"/>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L251" s="70"/>
      <c r="AM251" s="70"/>
      <c r="AN251" s="70"/>
      <c r="AO251" s="70"/>
      <c r="AP251" s="70"/>
      <c r="AQ251" s="70"/>
      <c r="AR251" s="70"/>
      <c r="AS251" s="70"/>
      <c r="AT251" s="70"/>
      <c r="AU251" s="70"/>
      <c r="AV251" s="70"/>
      <c r="AW251" s="70"/>
      <c r="AX251" s="70"/>
      <c r="AY251" s="70"/>
      <c r="AZ251" s="70"/>
      <c r="BA251" s="70"/>
      <c r="BB251" s="70"/>
      <c r="BC251" s="71"/>
      <c r="IA251" s="22">
        <v>3.38</v>
      </c>
      <c r="IB251" s="22" t="s">
        <v>933</v>
      </c>
      <c r="IC251" s="22" t="s">
        <v>372</v>
      </c>
      <c r="IE251" s="23"/>
      <c r="IF251" s="23"/>
      <c r="IG251" s="23"/>
      <c r="IH251" s="23"/>
      <c r="II251" s="23"/>
    </row>
    <row r="252" spans="1:243" s="22" customFormat="1" ht="15.75">
      <c r="A252" s="40">
        <v>3.39</v>
      </c>
      <c r="B252" s="64" t="s">
        <v>934</v>
      </c>
      <c r="C252" s="61" t="s">
        <v>373</v>
      </c>
      <c r="D252" s="42">
        <v>10</v>
      </c>
      <c r="E252" s="41" t="s">
        <v>144</v>
      </c>
      <c r="F252" s="43">
        <v>3008.8</v>
      </c>
      <c r="G252" s="44"/>
      <c r="H252" s="44"/>
      <c r="I252" s="45" t="s">
        <v>37</v>
      </c>
      <c r="J252" s="46">
        <f t="shared" si="12"/>
        <v>1</v>
      </c>
      <c r="K252" s="44" t="s">
        <v>38</v>
      </c>
      <c r="L252" s="44" t="s">
        <v>4</v>
      </c>
      <c r="M252" s="47"/>
      <c r="N252" s="44"/>
      <c r="O252" s="44"/>
      <c r="P252" s="48"/>
      <c r="Q252" s="44"/>
      <c r="R252" s="44"/>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9">
        <f t="shared" si="13"/>
        <v>30088</v>
      </c>
      <c r="BB252" s="50">
        <f t="shared" si="14"/>
        <v>30088</v>
      </c>
      <c r="BC252" s="51" t="str">
        <f t="shared" si="15"/>
        <v>INR  Thirty Thousand  &amp;Eighty Eight  Only</v>
      </c>
      <c r="IA252" s="22">
        <v>3.39</v>
      </c>
      <c r="IB252" s="22" t="s">
        <v>934</v>
      </c>
      <c r="IC252" s="22" t="s">
        <v>373</v>
      </c>
      <c r="ID252" s="22">
        <v>10</v>
      </c>
      <c r="IE252" s="23" t="s">
        <v>144</v>
      </c>
      <c r="IF252" s="23"/>
      <c r="IG252" s="23"/>
      <c r="IH252" s="23"/>
      <c r="II252" s="23"/>
    </row>
    <row r="253" spans="1:243" s="22" customFormat="1" ht="30">
      <c r="A253" s="40">
        <v>3.4</v>
      </c>
      <c r="B253" s="64" t="s">
        <v>935</v>
      </c>
      <c r="C253" s="61" t="s">
        <v>374</v>
      </c>
      <c r="D253" s="42">
        <v>10</v>
      </c>
      <c r="E253" s="41" t="s">
        <v>144</v>
      </c>
      <c r="F253" s="43">
        <v>2868.3</v>
      </c>
      <c r="G253" s="44"/>
      <c r="H253" s="44"/>
      <c r="I253" s="45" t="s">
        <v>37</v>
      </c>
      <c r="J253" s="46">
        <f t="shared" si="12"/>
        <v>1</v>
      </c>
      <c r="K253" s="44" t="s">
        <v>38</v>
      </c>
      <c r="L253" s="44" t="s">
        <v>4</v>
      </c>
      <c r="M253" s="47"/>
      <c r="N253" s="44"/>
      <c r="O253" s="44"/>
      <c r="P253" s="48"/>
      <c r="Q253" s="44"/>
      <c r="R253" s="44"/>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9">
        <f t="shared" si="13"/>
        <v>28683</v>
      </c>
      <c r="BB253" s="50">
        <f t="shared" si="14"/>
        <v>28683</v>
      </c>
      <c r="BC253" s="51" t="str">
        <f t="shared" si="15"/>
        <v>INR  Twenty Eight Thousand Six Hundred &amp; Eighty Three  Only</v>
      </c>
      <c r="IA253" s="22">
        <v>3.4</v>
      </c>
      <c r="IB253" s="22" t="s">
        <v>935</v>
      </c>
      <c r="IC253" s="22" t="s">
        <v>374</v>
      </c>
      <c r="ID253" s="22">
        <v>10</v>
      </c>
      <c r="IE253" s="23" t="s">
        <v>144</v>
      </c>
      <c r="IF253" s="23"/>
      <c r="IG253" s="23"/>
      <c r="IH253" s="23"/>
      <c r="II253" s="23"/>
    </row>
    <row r="254" spans="1:243" s="22" customFormat="1" ht="94.5">
      <c r="A254" s="40">
        <v>3.41</v>
      </c>
      <c r="B254" s="64" t="s">
        <v>936</v>
      </c>
      <c r="C254" s="61" t="s">
        <v>375</v>
      </c>
      <c r="D254" s="69"/>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0"/>
      <c r="AM254" s="70"/>
      <c r="AN254" s="70"/>
      <c r="AO254" s="70"/>
      <c r="AP254" s="70"/>
      <c r="AQ254" s="70"/>
      <c r="AR254" s="70"/>
      <c r="AS254" s="70"/>
      <c r="AT254" s="70"/>
      <c r="AU254" s="70"/>
      <c r="AV254" s="70"/>
      <c r="AW254" s="70"/>
      <c r="AX254" s="70"/>
      <c r="AY254" s="70"/>
      <c r="AZ254" s="70"/>
      <c r="BA254" s="70"/>
      <c r="BB254" s="70"/>
      <c r="BC254" s="71"/>
      <c r="IA254" s="22">
        <v>3.41</v>
      </c>
      <c r="IB254" s="22" t="s">
        <v>936</v>
      </c>
      <c r="IC254" s="22" t="s">
        <v>375</v>
      </c>
      <c r="IE254" s="23"/>
      <c r="IF254" s="23"/>
      <c r="IG254" s="23"/>
      <c r="IH254" s="23"/>
      <c r="II254" s="23"/>
    </row>
    <row r="255" spans="1:243" s="22" customFormat="1" ht="31.5">
      <c r="A255" s="40">
        <v>3.42</v>
      </c>
      <c r="B255" s="64" t="s">
        <v>436</v>
      </c>
      <c r="C255" s="61" t="s">
        <v>376</v>
      </c>
      <c r="D255" s="42">
        <v>200</v>
      </c>
      <c r="E255" s="41" t="s">
        <v>146</v>
      </c>
      <c r="F255" s="43">
        <v>175.65</v>
      </c>
      <c r="G255" s="44"/>
      <c r="H255" s="44"/>
      <c r="I255" s="45" t="s">
        <v>37</v>
      </c>
      <c r="J255" s="46">
        <f t="shared" si="12"/>
        <v>1</v>
      </c>
      <c r="K255" s="44" t="s">
        <v>38</v>
      </c>
      <c r="L255" s="44" t="s">
        <v>4</v>
      </c>
      <c r="M255" s="47"/>
      <c r="N255" s="44"/>
      <c r="O255" s="44"/>
      <c r="P255" s="48"/>
      <c r="Q255" s="44"/>
      <c r="R255" s="44"/>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9">
        <f t="shared" si="13"/>
        <v>35130</v>
      </c>
      <c r="BB255" s="50">
        <f t="shared" si="14"/>
        <v>35130</v>
      </c>
      <c r="BC255" s="51" t="str">
        <f t="shared" si="15"/>
        <v>INR  Thirty Five Thousand One Hundred &amp; Thirty  Only</v>
      </c>
      <c r="IA255" s="22">
        <v>3.42</v>
      </c>
      <c r="IB255" s="22" t="s">
        <v>436</v>
      </c>
      <c r="IC255" s="22" t="s">
        <v>376</v>
      </c>
      <c r="ID255" s="22">
        <v>200</v>
      </c>
      <c r="IE255" s="23" t="s">
        <v>146</v>
      </c>
      <c r="IF255" s="23"/>
      <c r="IG255" s="23"/>
      <c r="IH255" s="23"/>
      <c r="II255" s="23"/>
    </row>
    <row r="256" spans="1:243" s="22" customFormat="1" ht="47.25">
      <c r="A256" s="40">
        <v>3.43</v>
      </c>
      <c r="B256" s="64" t="s">
        <v>937</v>
      </c>
      <c r="C256" s="61" t="s">
        <v>377</v>
      </c>
      <c r="D256" s="69"/>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c r="AN256" s="70"/>
      <c r="AO256" s="70"/>
      <c r="AP256" s="70"/>
      <c r="AQ256" s="70"/>
      <c r="AR256" s="70"/>
      <c r="AS256" s="70"/>
      <c r="AT256" s="70"/>
      <c r="AU256" s="70"/>
      <c r="AV256" s="70"/>
      <c r="AW256" s="70"/>
      <c r="AX256" s="70"/>
      <c r="AY256" s="70"/>
      <c r="AZ256" s="70"/>
      <c r="BA256" s="70"/>
      <c r="BB256" s="70"/>
      <c r="BC256" s="71"/>
      <c r="IA256" s="22">
        <v>3.43</v>
      </c>
      <c r="IB256" s="22" t="s">
        <v>937</v>
      </c>
      <c r="IC256" s="22" t="s">
        <v>377</v>
      </c>
      <c r="IE256" s="23"/>
      <c r="IF256" s="23"/>
      <c r="IG256" s="23"/>
      <c r="IH256" s="23"/>
      <c r="II256" s="23"/>
    </row>
    <row r="257" spans="1:243" s="22" customFormat="1" ht="31.5">
      <c r="A257" s="40">
        <v>3.44</v>
      </c>
      <c r="B257" s="64" t="s">
        <v>938</v>
      </c>
      <c r="C257" s="61" t="s">
        <v>378</v>
      </c>
      <c r="D257" s="42">
        <v>75</v>
      </c>
      <c r="E257" s="41" t="s">
        <v>146</v>
      </c>
      <c r="F257" s="43">
        <v>114.65</v>
      </c>
      <c r="G257" s="44"/>
      <c r="H257" s="44"/>
      <c r="I257" s="45" t="s">
        <v>37</v>
      </c>
      <c r="J257" s="46">
        <f t="shared" si="12"/>
        <v>1</v>
      </c>
      <c r="K257" s="44" t="s">
        <v>38</v>
      </c>
      <c r="L257" s="44" t="s">
        <v>4</v>
      </c>
      <c r="M257" s="47"/>
      <c r="N257" s="44"/>
      <c r="O257" s="44"/>
      <c r="P257" s="48"/>
      <c r="Q257" s="44"/>
      <c r="R257" s="44"/>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9">
        <f t="shared" si="13"/>
        <v>8599</v>
      </c>
      <c r="BB257" s="50">
        <f t="shared" si="14"/>
        <v>8599</v>
      </c>
      <c r="BC257" s="51" t="str">
        <f t="shared" si="15"/>
        <v>INR  Eight Thousand Five Hundred &amp; Ninety Nine  Only</v>
      </c>
      <c r="IA257" s="22">
        <v>3.44</v>
      </c>
      <c r="IB257" s="22" t="s">
        <v>938</v>
      </c>
      <c r="IC257" s="22" t="s">
        <v>378</v>
      </c>
      <c r="ID257" s="22">
        <v>75</v>
      </c>
      <c r="IE257" s="23" t="s">
        <v>146</v>
      </c>
      <c r="IF257" s="23"/>
      <c r="IG257" s="23"/>
      <c r="IH257" s="23"/>
      <c r="II257" s="23"/>
    </row>
    <row r="258" spans="1:243" s="22" customFormat="1" ht="110.25">
      <c r="A258" s="40">
        <v>3.45</v>
      </c>
      <c r="B258" s="64" t="s">
        <v>939</v>
      </c>
      <c r="C258" s="61" t="s">
        <v>379</v>
      </c>
      <c r="D258" s="69"/>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L258" s="70"/>
      <c r="AM258" s="70"/>
      <c r="AN258" s="70"/>
      <c r="AO258" s="70"/>
      <c r="AP258" s="70"/>
      <c r="AQ258" s="70"/>
      <c r="AR258" s="70"/>
      <c r="AS258" s="70"/>
      <c r="AT258" s="70"/>
      <c r="AU258" s="70"/>
      <c r="AV258" s="70"/>
      <c r="AW258" s="70"/>
      <c r="AX258" s="70"/>
      <c r="AY258" s="70"/>
      <c r="AZ258" s="70"/>
      <c r="BA258" s="70"/>
      <c r="BB258" s="70"/>
      <c r="BC258" s="71"/>
      <c r="IA258" s="22">
        <v>3.45</v>
      </c>
      <c r="IB258" s="22" t="s">
        <v>939</v>
      </c>
      <c r="IC258" s="22" t="s">
        <v>379</v>
      </c>
      <c r="IE258" s="23"/>
      <c r="IF258" s="23"/>
      <c r="IG258" s="23"/>
      <c r="IH258" s="23"/>
      <c r="II258" s="23"/>
    </row>
    <row r="259" spans="1:243" s="22" customFormat="1" ht="15.75">
      <c r="A259" s="40">
        <v>3.46</v>
      </c>
      <c r="B259" s="64" t="s">
        <v>940</v>
      </c>
      <c r="C259" s="61" t="s">
        <v>380</v>
      </c>
      <c r="D259" s="69"/>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c r="AG259" s="70"/>
      <c r="AH259" s="70"/>
      <c r="AI259" s="70"/>
      <c r="AJ259" s="70"/>
      <c r="AK259" s="70"/>
      <c r="AL259" s="70"/>
      <c r="AM259" s="70"/>
      <c r="AN259" s="70"/>
      <c r="AO259" s="70"/>
      <c r="AP259" s="70"/>
      <c r="AQ259" s="70"/>
      <c r="AR259" s="70"/>
      <c r="AS259" s="70"/>
      <c r="AT259" s="70"/>
      <c r="AU259" s="70"/>
      <c r="AV259" s="70"/>
      <c r="AW259" s="70"/>
      <c r="AX259" s="70"/>
      <c r="AY259" s="70"/>
      <c r="AZ259" s="70"/>
      <c r="BA259" s="70"/>
      <c r="BB259" s="70"/>
      <c r="BC259" s="71"/>
      <c r="IA259" s="22">
        <v>3.46</v>
      </c>
      <c r="IB259" s="22" t="s">
        <v>940</v>
      </c>
      <c r="IC259" s="22" t="s">
        <v>380</v>
      </c>
      <c r="IE259" s="23"/>
      <c r="IF259" s="23"/>
      <c r="IG259" s="23"/>
      <c r="IH259" s="23"/>
      <c r="II259" s="23"/>
    </row>
    <row r="260" spans="1:243" s="22" customFormat="1" ht="30">
      <c r="A260" s="40">
        <v>3.47</v>
      </c>
      <c r="B260" s="64" t="s">
        <v>941</v>
      </c>
      <c r="C260" s="61" t="s">
        <v>381</v>
      </c>
      <c r="D260" s="42">
        <v>10</v>
      </c>
      <c r="E260" s="41" t="s">
        <v>145</v>
      </c>
      <c r="F260" s="43">
        <v>444.5</v>
      </c>
      <c r="G260" s="44"/>
      <c r="H260" s="44"/>
      <c r="I260" s="45" t="s">
        <v>37</v>
      </c>
      <c r="J260" s="46">
        <f t="shared" si="12"/>
        <v>1</v>
      </c>
      <c r="K260" s="44" t="s">
        <v>38</v>
      </c>
      <c r="L260" s="44" t="s">
        <v>4</v>
      </c>
      <c r="M260" s="47"/>
      <c r="N260" s="44"/>
      <c r="O260" s="44"/>
      <c r="P260" s="48"/>
      <c r="Q260" s="44"/>
      <c r="R260" s="44"/>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9">
        <f t="shared" si="13"/>
        <v>4445</v>
      </c>
      <c r="BB260" s="50">
        <f t="shared" si="14"/>
        <v>4445</v>
      </c>
      <c r="BC260" s="51" t="str">
        <f t="shared" si="15"/>
        <v>INR  Four Thousand Four Hundred &amp; Forty Five  Only</v>
      </c>
      <c r="IA260" s="22">
        <v>3.47</v>
      </c>
      <c r="IB260" s="22" t="s">
        <v>941</v>
      </c>
      <c r="IC260" s="22" t="s">
        <v>381</v>
      </c>
      <c r="ID260" s="22">
        <v>10</v>
      </c>
      <c r="IE260" s="23" t="s">
        <v>145</v>
      </c>
      <c r="IF260" s="23"/>
      <c r="IG260" s="23"/>
      <c r="IH260" s="23"/>
      <c r="II260" s="23"/>
    </row>
    <row r="261" spans="1:243" s="22" customFormat="1" ht="15.75">
      <c r="A261" s="40">
        <v>3.48</v>
      </c>
      <c r="B261" s="64" t="s">
        <v>942</v>
      </c>
      <c r="C261" s="61" t="s">
        <v>382</v>
      </c>
      <c r="D261" s="69"/>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c r="AK261" s="70"/>
      <c r="AL261" s="70"/>
      <c r="AM261" s="70"/>
      <c r="AN261" s="70"/>
      <c r="AO261" s="70"/>
      <c r="AP261" s="70"/>
      <c r="AQ261" s="70"/>
      <c r="AR261" s="70"/>
      <c r="AS261" s="70"/>
      <c r="AT261" s="70"/>
      <c r="AU261" s="70"/>
      <c r="AV261" s="70"/>
      <c r="AW261" s="70"/>
      <c r="AX261" s="70"/>
      <c r="AY261" s="70"/>
      <c r="AZ261" s="70"/>
      <c r="BA261" s="70"/>
      <c r="BB261" s="70"/>
      <c r="BC261" s="71"/>
      <c r="IA261" s="22">
        <v>3.48</v>
      </c>
      <c r="IB261" s="22" t="s">
        <v>942</v>
      </c>
      <c r="IC261" s="22" t="s">
        <v>382</v>
      </c>
      <c r="IE261" s="23"/>
      <c r="IF261" s="23"/>
      <c r="IG261" s="23"/>
      <c r="IH261" s="23"/>
      <c r="II261" s="23"/>
    </row>
    <row r="262" spans="1:243" s="22" customFormat="1" ht="30">
      <c r="A262" s="40">
        <v>3.49</v>
      </c>
      <c r="B262" s="64" t="s">
        <v>941</v>
      </c>
      <c r="C262" s="61" t="s">
        <v>383</v>
      </c>
      <c r="D262" s="42">
        <v>10</v>
      </c>
      <c r="E262" s="41" t="s">
        <v>145</v>
      </c>
      <c r="F262" s="43">
        <v>471.25</v>
      </c>
      <c r="G262" s="44"/>
      <c r="H262" s="44"/>
      <c r="I262" s="45" t="s">
        <v>37</v>
      </c>
      <c r="J262" s="46">
        <f t="shared" si="12"/>
        <v>1</v>
      </c>
      <c r="K262" s="44" t="s">
        <v>38</v>
      </c>
      <c r="L262" s="44" t="s">
        <v>4</v>
      </c>
      <c r="M262" s="47"/>
      <c r="N262" s="44"/>
      <c r="O262" s="44"/>
      <c r="P262" s="48"/>
      <c r="Q262" s="44"/>
      <c r="R262" s="44"/>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9">
        <f t="shared" si="13"/>
        <v>4713</v>
      </c>
      <c r="BB262" s="50">
        <f t="shared" si="14"/>
        <v>4713</v>
      </c>
      <c r="BC262" s="51" t="str">
        <f t="shared" si="15"/>
        <v>INR  Four Thousand Seven Hundred &amp; Thirteen  Only</v>
      </c>
      <c r="IA262" s="22">
        <v>3.49</v>
      </c>
      <c r="IB262" s="22" t="s">
        <v>941</v>
      </c>
      <c r="IC262" s="22" t="s">
        <v>383</v>
      </c>
      <c r="ID262" s="22">
        <v>10</v>
      </c>
      <c r="IE262" s="23" t="s">
        <v>145</v>
      </c>
      <c r="IF262" s="23"/>
      <c r="IG262" s="23"/>
      <c r="IH262" s="23"/>
      <c r="II262" s="23"/>
    </row>
    <row r="263" spans="1:243" s="22" customFormat="1" ht="63">
      <c r="A263" s="40">
        <v>3.5</v>
      </c>
      <c r="B263" s="64" t="s">
        <v>943</v>
      </c>
      <c r="C263" s="61" t="s">
        <v>384</v>
      </c>
      <c r="D263" s="69"/>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0"/>
      <c r="AK263" s="70"/>
      <c r="AL263" s="70"/>
      <c r="AM263" s="70"/>
      <c r="AN263" s="70"/>
      <c r="AO263" s="70"/>
      <c r="AP263" s="70"/>
      <c r="AQ263" s="70"/>
      <c r="AR263" s="70"/>
      <c r="AS263" s="70"/>
      <c r="AT263" s="70"/>
      <c r="AU263" s="70"/>
      <c r="AV263" s="70"/>
      <c r="AW263" s="70"/>
      <c r="AX263" s="70"/>
      <c r="AY263" s="70"/>
      <c r="AZ263" s="70"/>
      <c r="BA263" s="70"/>
      <c r="BB263" s="70"/>
      <c r="BC263" s="71"/>
      <c r="IA263" s="22">
        <v>3.5</v>
      </c>
      <c r="IB263" s="22" t="s">
        <v>943</v>
      </c>
      <c r="IC263" s="22" t="s">
        <v>384</v>
      </c>
      <c r="IE263" s="23"/>
      <c r="IF263" s="23"/>
      <c r="IG263" s="23"/>
      <c r="IH263" s="23"/>
      <c r="II263" s="23"/>
    </row>
    <row r="264" spans="1:243" s="22" customFormat="1" ht="31.5">
      <c r="A264" s="40">
        <v>3.51</v>
      </c>
      <c r="B264" s="64" t="s">
        <v>436</v>
      </c>
      <c r="C264" s="61" t="s">
        <v>385</v>
      </c>
      <c r="D264" s="42">
        <v>10</v>
      </c>
      <c r="E264" s="41" t="s">
        <v>146</v>
      </c>
      <c r="F264" s="43">
        <v>146.55</v>
      </c>
      <c r="G264" s="44"/>
      <c r="H264" s="44"/>
      <c r="I264" s="45" t="s">
        <v>37</v>
      </c>
      <c r="J264" s="46">
        <f t="shared" si="12"/>
        <v>1</v>
      </c>
      <c r="K264" s="44" t="s">
        <v>38</v>
      </c>
      <c r="L264" s="44" t="s">
        <v>4</v>
      </c>
      <c r="M264" s="47"/>
      <c r="N264" s="44"/>
      <c r="O264" s="44"/>
      <c r="P264" s="48"/>
      <c r="Q264" s="44"/>
      <c r="R264" s="44"/>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9">
        <f t="shared" si="13"/>
        <v>1466</v>
      </c>
      <c r="BB264" s="50">
        <f t="shared" si="14"/>
        <v>1466</v>
      </c>
      <c r="BC264" s="51" t="str">
        <f t="shared" si="15"/>
        <v>INR  One Thousand Four Hundred &amp; Sixty Six  Only</v>
      </c>
      <c r="IA264" s="22">
        <v>3.51</v>
      </c>
      <c r="IB264" s="22" t="s">
        <v>436</v>
      </c>
      <c r="IC264" s="22" t="s">
        <v>385</v>
      </c>
      <c r="ID264" s="22">
        <v>10</v>
      </c>
      <c r="IE264" s="23" t="s">
        <v>146</v>
      </c>
      <c r="IF264" s="23"/>
      <c r="IG264" s="23"/>
      <c r="IH264" s="23"/>
      <c r="II264" s="23"/>
    </row>
    <row r="265" spans="1:243" s="22" customFormat="1" ht="47.25">
      <c r="A265" s="40">
        <v>3.52</v>
      </c>
      <c r="B265" s="64" t="s">
        <v>944</v>
      </c>
      <c r="C265" s="61" t="s">
        <v>386</v>
      </c>
      <c r="D265" s="69"/>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0"/>
      <c r="AG265" s="70"/>
      <c r="AH265" s="70"/>
      <c r="AI265" s="70"/>
      <c r="AJ265" s="70"/>
      <c r="AK265" s="70"/>
      <c r="AL265" s="70"/>
      <c r="AM265" s="70"/>
      <c r="AN265" s="70"/>
      <c r="AO265" s="70"/>
      <c r="AP265" s="70"/>
      <c r="AQ265" s="70"/>
      <c r="AR265" s="70"/>
      <c r="AS265" s="70"/>
      <c r="AT265" s="70"/>
      <c r="AU265" s="70"/>
      <c r="AV265" s="70"/>
      <c r="AW265" s="70"/>
      <c r="AX265" s="70"/>
      <c r="AY265" s="70"/>
      <c r="AZ265" s="70"/>
      <c r="BA265" s="70"/>
      <c r="BB265" s="70"/>
      <c r="BC265" s="71"/>
      <c r="IA265" s="22">
        <v>3.52</v>
      </c>
      <c r="IB265" s="22" t="s">
        <v>944</v>
      </c>
      <c r="IC265" s="22" t="s">
        <v>386</v>
      </c>
      <c r="IE265" s="23"/>
      <c r="IF265" s="23"/>
      <c r="IG265" s="23"/>
      <c r="IH265" s="23"/>
      <c r="II265" s="23"/>
    </row>
    <row r="266" spans="1:243" s="22" customFormat="1" ht="30">
      <c r="A266" s="40">
        <v>3.53</v>
      </c>
      <c r="B266" s="64" t="s">
        <v>945</v>
      </c>
      <c r="C266" s="61" t="s">
        <v>387</v>
      </c>
      <c r="D266" s="42">
        <v>75</v>
      </c>
      <c r="E266" s="41" t="s">
        <v>146</v>
      </c>
      <c r="F266" s="43">
        <v>154.9</v>
      </c>
      <c r="G266" s="44"/>
      <c r="H266" s="44"/>
      <c r="I266" s="45" t="s">
        <v>37</v>
      </c>
      <c r="J266" s="46">
        <f t="shared" si="12"/>
        <v>1</v>
      </c>
      <c r="K266" s="44" t="s">
        <v>38</v>
      </c>
      <c r="L266" s="44" t="s">
        <v>4</v>
      </c>
      <c r="M266" s="47"/>
      <c r="N266" s="44"/>
      <c r="O266" s="44"/>
      <c r="P266" s="48"/>
      <c r="Q266" s="44"/>
      <c r="R266" s="44"/>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9">
        <f t="shared" si="13"/>
        <v>11618</v>
      </c>
      <c r="BB266" s="50">
        <f t="shared" si="14"/>
        <v>11618</v>
      </c>
      <c r="BC266" s="51" t="str">
        <f t="shared" si="15"/>
        <v>INR  Eleven Thousand Six Hundred &amp; Eighteen  Only</v>
      </c>
      <c r="IA266" s="22">
        <v>3.53</v>
      </c>
      <c r="IB266" s="22" t="s">
        <v>945</v>
      </c>
      <c r="IC266" s="22" t="s">
        <v>387</v>
      </c>
      <c r="ID266" s="22">
        <v>75</v>
      </c>
      <c r="IE266" s="23" t="s">
        <v>146</v>
      </c>
      <c r="IF266" s="23"/>
      <c r="IG266" s="23"/>
      <c r="IH266" s="23"/>
      <c r="II266" s="23"/>
    </row>
    <row r="267" spans="1:243" s="22" customFormat="1" ht="15.75">
      <c r="A267" s="40">
        <v>3.54</v>
      </c>
      <c r="B267" s="64" t="s">
        <v>946</v>
      </c>
      <c r="C267" s="61" t="s">
        <v>388</v>
      </c>
      <c r="D267" s="42">
        <v>7</v>
      </c>
      <c r="E267" s="41" t="s">
        <v>146</v>
      </c>
      <c r="F267" s="43">
        <v>88.5</v>
      </c>
      <c r="G267" s="44"/>
      <c r="H267" s="44"/>
      <c r="I267" s="45" t="s">
        <v>37</v>
      </c>
      <c r="J267" s="46">
        <f t="shared" si="12"/>
        <v>1</v>
      </c>
      <c r="K267" s="44" t="s">
        <v>38</v>
      </c>
      <c r="L267" s="44" t="s">
        <v>4</v>
      </c>
      <c r="M267" s="47"/>
      <c r="N267" s="44"/>
      <c r="O267" s="44"/>
      <c r="P267" s="48"/>
      <c r="Q267" s="44"/>
      <c r="R267" s="44"/>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9">
        <f t="shared" si="13"/>
        <v>620</v>
      </c>
      <c r="BB267" s="50">
        <f t="shared" si="14"/>
        <v>620</v>
      </c>
      <c r="BC267" s="51" t="str">
        <f t="shared" si="15"/>
        <v>INR  Six Hundred &amp; Twenty  Only</v>
      </c>
      <c r="IA267" s="22">
        <v>3.54</v>
      </c>
      <c r="IB267" s="22" t="s">
        <v>946</v>
      </c>
      <c r="IC267" s="22" t="s">
        <v>388</v>
      </c>
      <c r="ID267" s="22">
        <v>7</v>
      </c>
      <c r="IE267" s="23" t="s">
        <v>146</v>
      </c>
      <c r="IF267" s="23"/>
      <c r="IG267" s="23"/>
      <c r="IH267" s="23"/>
      <c r="II267" s="23"/>
    </row>
    <row r="268" spans="1:243" s="22" customFormat="1" ht="30">
      <c r="A268" s="40">
        <v>3.55</v>
      </c>
      <c r="B268" s="64" t="s">
        <v>437</v>
      </c>
      <c r="C268" s="61" t="s">
        <v>389</v>
      </c>
      <c r="D268" s="42">
        <v>374</v>
      </c>
      <c r="E268" s="41" t="s">
        <v>512</v>
      </c>
      <c r="F268" s="43">
        <v>3.4</v>
      </c>
      <c r="G268" s="44"/>
      <c r="H268" s="44"/>
      <c r="I268" s="45" t="s">
        <v>37</v>
      </c>
      <c r="J268" s="46">
        <f t="shared" si="12"/>
        <v>1</v>
      </c>
      <c r="K268" s="44" t="s">
        <v>38</v>
      </c>
      <c r="L268" s="44" t="s">
        <v>4</v>
      </c>
      <c r="M268" s="47"/>
      <c r="N268" s="44"/>
      <c r="O268" s="44"/>
      <c r="P268" s="48"/>
      <c r="Q268" s="44"/>
      <c r="R268" s="44"/>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9">
        <f t="shared" si="13"/>
        <v>1272</v>
      </c>
      <c r="BB268" s="50">
        <f t="shared" si="14"/>
        <v>1272</v>
      </c>
      <c r="BC268" s="51" t="str">
        <f t="shared" si="15"/>
        <v>INR  One Thousand Two Hundred &amp; Seventy Two  Only</v>
      </c>
      <c r="IA268" s="22">
        <v>3.55</v>
      </c>
      <c r="IB268" s="22" t="s">
        <v>437</v>
      </c>
      <c r="IC268" s="22" t="s">
        <v>389</v>
      </c>
      <c r="ID268" s="22">
        <v>374</v>
      </c>
      <c r="IE268" s="23" t="s">
        <v>512</v>
      </c>
      <c r="IF268" s="23"/>
      <c r="IG268" s="23"/>
      <c r="IH268" s="23"/>
      <c r="II268" s="23"/>
    </row>
    <row r="269" spans="1:243" s="22" customFormat="1" ht="31.5">
      <c r="A269" s="40">
        <v>3.56</v>
      </c>
      <c r="B269" s="64" t="s">
        <v>132</v>
      </c>
      <c r="C269" s="61" t="s">
        <v>390</v>
      </c>
      <c r="D269" s="69"/>
      <c r="E269" s="70"/>
      <c r="F269" s="70"/>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70"/>
      <c r="AE269" s="70"/>
      <c r="AF269" s="70"/>
      <c r="AG269" s="70"/>
      <c r="AH269" s="70"/>
      <c r="AI269" s="70"/>
      <c r="AJ269" s="70"/>
      <c r="AK269" s="70"/>
      <c r="AL269" s="70"/>
      <c r="AM269" s="70"/>
      <c r="AN269" s="70"/>
      <c r="AO269" s="70"/>
      <c r="AP269" s="70"/>
      <c r="AQ269" s="70"/>
      <c r="AR269" s="70"/>
      <c r="AS269" s="70"/>
      <c r="AT269" s="70"/>
      <c r="AU269" s="70"/>
      <c r="AV269" s="70"/>
      <c r="AW269" s="70"/>
      <c r="AX269" s="70"/>
      <c r="AY269" s="70"/>
      <c r="AZ269" s="70"/>
      <c r="BA269" s="70"/>
      <c r="BB269" s="70"/>
      <c r="BC269" s="71"/>
      <c r="IA269" s="22">
        <v>3.56</v>
      </c>
      <c r="IB269" s="22" t="s">
        <v>132</v>
      </c>
      <c r="IC269" s="22" t="s">
        <v>390</v>
      </c>
      <c r="IE269" s="23"/>
      <c r="IF269" s="23"/>
      <c r="IG269" s="23"/>
      <c r="IH269" s="23"/>
      <c r="II269" s="23"/>
    </row>
    <row r="270" spans="1:243" s="22" customFormat="1" ht="31.5">
      <c r="A270" s="40">
        <v>3.57</v>
      </c>
      <c r="B270" s="64" t="s">
        <v>947</v>
      </c>
      <c r="C270" s="61" t="s">
        <v>391</v>
      </c>
      <c r="D270" s="42">
        <v>350</v>
      </c>
      <c r="E270" s="41" t="s">
        <v>146</v>
      </c>
      <c r="F270" s="43">
        <v>102.25</v>
      </c>
      <c r="G270" s="44"/>
      <c r="H270" s="44"/>
      <c r="I270" s="45" t="s">
        <v>37</v>
      </c>
      <c r="J270" s="46">
        <f t="shared" si="12"/>
        <v>1</v>
      </c>
      <c r="K270" s="44" t="s">
        <v>38</v>
      </c>
      <c r="L270" s="44" t="s">
        <v>4</v>
      </c>
      <c r="M270" s="47"/>
      <c r="N270" s="44"/>
      <c r="O270" s="44"/>
      <c r="P270" s="48"/>
      <c r="Q270" s="44"/>
      <c r="R270" s="44"/>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9">
        <f t="shared" si="13"/>
        <v>35788</v>
      </c>
      <c r="BB270" s="50">
        <f t="shared" si="14"/>
        <v>35788</v>
      </c>
      <c r="BC270" s="51" t="str">
        <f t="shared" si="15"/>
        <v>INR  Thirty Five Thousand Seven Hundred &amp; Eighty Eight  Only</v>
      </c>
      <c r="IA270" s="22">
        <v>3.57</v>
      </c>
      <c r="IB270" s="22" t="s">
        <v>947</v>
      </c>
      <c r="IC270" s="22" t="s">
        <v>391</v>
      </c>
      <c r="ID270" s="22">
        <v>350</v>
      </c>
      <c r="IE270" s="23" t="s">
        <v>146</v>
      </c>
      <c r="IF270" s="23"/>
      <c r="IG270" s="23"/>
      <c r="IH270" s="23"/>
      <c r="II270" s="23"/>
    </row>
    <row r="271" spans="1:243" s="22" customFormat="1" ht="30">
      <c r="A271" s="40">
        <v>3.58</v>
      </c>
      <c r="B271" s="64" t="s">
        <v>133</v>
      </c>
      <c r="C271" s="61" t="s">
        <v>392</v>
      </c>
      <c r="D271" s="42">
        <v>1400</v>
      </c>
      <c r="E271" s="41" t="s">
        <v>146</v>
      </c>
      <c r="F271" s="43">
        <v>142.3</v>
      </c>
      <c r="G271" s="44"/>
      <c r="H271" s="44"/>
      <c r="I271" s="45" t="s">
        <v>37</v>
      </c>
      <c r="J271" s="46">
        <f t="shared" si="12"/>
        <v>1</v>
      </c>
      <c r="K271" s="44" t="s">
        <v>38</v>
      </c>
      <c r="L271" s="44" t="s">
        <v>4</v>
      </c>
      <c r="M271" s="47"/>
      <c r="N271" s="44"/>
      <c r="O271" s="44"/>
      <c r="P271" s="48"/>
      <c r="Q271" s="44"/>
      <c r="R271" s="44"/>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9">
        <f t="shared" si="13"/>
        <v>199220</v>
      </c>
      <c r="BB271" s="50">
        <f t="shared" si="14"/>
        <v>199220</v>
      </c>
      <c r="BC271" s="51" t="str">
        <f t="shared" si="15"/>
        <v>INR  One Lakh Ninety Nine Thousand Two Hundred &amp; Twenty  Only</v>
      </c>
      <c r="IA271" s="22">
        <v>3.58</v>
      </c>
      <c r="IB271" s="22" t="s">
        <v>133</v>
      </c>
      <c r="IC271" s="22" t="s">
        <v>392</v>
      </c>
      <c r="ID271" s="22">
        <v>1400</v>
      </c>
      <c r="IE271" s="23" t="s">
        <v>146</v>
      </c>
      <c r="IF271" s="23"/>
      <c r="IG271" s="23"/>
      <c r="IH271" s="23"/>
      <c r="II271" s="23"/>
    </row>
    <row r="272" spans="1:243" s="22" customFormat="1" ht="47.25">
      <c r="A272" s="40">
        <v>3.59</v>
      </c>
      <c r="B272" s="64" t="s">
        <v>948</v>
      </c>
      <c r="C272" s="61" t="s">
        <v>393</v>
      </c>
      <c r="D272" s="69"/>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c r="AG272" s="70"/>
      <c r="AH272" s="70"/>
      <c r="AI272" s="70"/>
      <c r="AJ272" s="70"/>
      <c r="AK272" s="70"/>
      <c r="AL272" s="70"/>
      <c r="AM272" s="70"/>
      <c r="AN272" s="70"/>
      <c r="AO272" s="70"/>
      <c r="AP272" s="70"/>
      <c r="AQ272" s="70"/>
      <c r="AR272" s="70"/>
      <c r="AS272" s="70"/>
      <c r="AT272" s="70"/>
      <c r="AU272" s="70"/>
      <c r="AV272" s="70"/>
      <c r="AW272" s="70"/>
      <c r="AX272" s="70"/>
      <c r="AY272" s="70"/>
      <c r="AZ272" s="70"/>
      <c r="BA272" s="70"/>
      <c r="BB272" s="70"/>
      <c r="BC272" s="71"/>
      <c r="IA272" s="22">
        <v>3.59</v>
      </c>
      <c r="IB272" s="22" t="s">
        <v>948</v>
      </c>
      <c r="IC272" s="22" t="s">
        <v>393</v>
      </c>
      <c r="IE272" s="23"/>
      <c r="IF272" s="23"/>
      <c r="IG272" s="23"/>
      <c r="IH272" s="23"/>
      <c r="II272" s="23"/>
    </row>
    <row r="273" spans="1:243" s="22" customFormat="1" ht="30">
      <c r="A273" s="40">
        <v>3.6</v>
      </c>
      <c r="B273" s="68" t="s">
        <v>949</v>
      </c>
      <c r="C273" s="61" t="s">
        <v>394</v>
      </c>
      <c r="D273" s="42">
        <v>40</v>
      </c>
      <c r="E273" s="41" t="s">
        <v>146</v>
      </c>
      <c r="F273" s="43">
        <v>157.15</v>
      </c>
      <c r="G273" s="44"/>
      <c r="H273" s="44"/>
      <c r="I273" s="45" t="s">
        <v>37</v>
      </c>
      <c r="J273" s="46">
        <f aca="true" t="shared" si="16" ref="J273:J335">IF(I273="Less(-)",-1,1)</f>
        <v>1</v>
      </c>
      <c r="K273" s="44" t="s">
        <v>38</v>
      </c>
      <c r="L273" s="44" t="s">
        <v>4</v>
      </c>
      <c r="M273" s="47"/>
      <c r="N273" s="44"/>
      <c r="O273" s="44"/>
      <c r="P273" s="48"/>
      <c r="Q273" s="44"/>
      <c r="R273" s="44"/>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9">
        <f aca="true" t="shared" si="17" ref="BA273:BA335">ROUND(total_amount_ba($B$2,$D$2,D273,F273,J273,K273,M273),0)</f>
        <v>6286</v>
      </c>
      <c r="BB273" s="50">
        <f aca="true" t="shared" si="18" ref="BB273:BB335">BA273+SUM(N273:AZ273)</f>
        <v>6286</v>
      </c>
      <c r="BC273" s="51" t="str">
        <f aca="true" t="shared" si="19" ref="BC273:BC335">SpellNumber(L273,BB273)</f>
        <v>INR  Six Thousand Two Hundred &amp; Eighty Six  Only</v>
      </c>
      <c r="IA273" s="22">
        <v>3.6</v>
      </c>
      <c r="IB273" s="67" t="s">
        <v>949</v>
      </c>
      <c r="IC273" s="22" t="s">
        <v>394</v>
      </c>
      <c r="ID273" s="22">
        <v>40</v>
      </c>
      <c r="IE273" s="23" t="s">
        <v>146</v>
      </c>
      <c r="IF273" s="23"/>
      <c r="IG273" s="23"/>
      <c r="IH273" s="23"/>
      <c r="II273" s="23"/>
    </row>
    <row r="274" spans="1:243" s="22" customFormat="1" ht="409.5">
      <c r="A274" s="40">
        <v>3.61</v>
      </c>
      <c r="B274" s="64" t="s">
        <v>950</v>
      </c>
      <c r="C274" s="61" t="s">
        <v>395</v>
      </c>
      <c r="D274" s="69"/>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c r="AK274" s="70"/>
      <c r="AL274" s="70"/>
      <c r="AM274" s="70"/>
      <c r="AN274" s="70"/>
      <c r="AO274" s="70"/>
      <c r="AP274" s="70"/>
      <c r="AQ274" s="70"/>
      <c r="AR274" s="70"/>
      <c r="AS274" s="70"/>
      <c r="AT274" s="70"/>
      <c r="AU274" s="70"/>
      <c r="AV274" s="70"/>
      <c r="AW274" s="70"/>
      <c r="AX274" s="70"/>
      <c r="AY274" s="70"/>
      <c r="AZ274" s="70"/>
      <c r="BA274" s="70"/>
      <c r="BB274" s="70"/>
      <c r="BC274" s="71"/>
      <c r="IA274" s="22">
        <v>3.61</v>
      </c>
      <c r="IB274" s="67" t="s">
        <v>950</v>
      </c>
      <c r="IC274" s="22" t="s">
        <v>395</v>
      </c>
      <c r="IE274" s="23"/>
      <c r="IF274" s="23"/>
      <c r="IG274" s="23"/>
      <c r="IH274" s="23"/>
      <c r="II274" s="23"/>
    </row>
    <row r="275" spans="1:243" s="22" customFormat="1" ht="28.5">
      <c r="A275" s="40">
        <v>3.62</v>
      </c>
      <c r="B275" s="64" t="s">
        <v>951</v>
      </c>
      <c r="C275" s="61" t="s">
        <v>396</v>
      </c>
      <c r="D275" s="42">
        <v>7</v>
      </c>
      <c r="E275" s="41" t="s">
        <v>201</v>
      </c>
      <c r="F275" s="43">
        <v>117.3</v>
      </c>
      <c r="G275" s="44"/>
      <c r="H275" s="44"/>
      <c r="I275" s="45" t="s">
        <v>37</v>
      </c>
      <c r="J275" s="46">
        <f t="shared" si="16"/>
        <v>1</v>
      </c>
      <c r="K275" s="44" t="s">
        <v>38</v>
      </c>
      <c r="L275" s="44" t="s">
        <v>4</v>
      </c>
      <c r="M275" s="47"/>
      <c r="N275" s="44"/>
      <c r="O275" s="44"/>
      <c r="P275" s="48"/>
      <c r="Q275" s="44"/>
      <c r="R275" s="44"/>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9">
        <f t="shared" si="17"/>
        <v>821</v>
      </c>
      <c r="BB275" s="50">
        <f t="shared" si="18"/>
        <v>821</v>
      </c>
      <c r="BC275" s="51" t="str">
        <f t="shared" si="19"/>
        <v>INR  Eight Hundred &amp; Twenty One  Only</v>
      </c>
      <c r="IA275" s="22">
        <v>3.62</v>
      </c>
      <c r="IB275" s="67" t="s">
        <v>951</v>
      </c>
      <c r="IC275" s="22" t="s">
        <v>396</v>
      </c>
      <c r="ID275" s="22">
        <v>7</v>
      </c>
      <c r="IE275" s="23" t="s">
        <v>201</v>
      </c>
      <c r="IF275" s="23"/>
      <c r="IG275" s="23"/>
      <c r="IH275" s="23"/>
      <c r="II275" s="23"/>
    </row>
    <row r="276" spans="1:243" s="22" customFormat="1" ht="28.5">
      <c r="A276" s="40">
        <v>3.63</v>
      </c>
      <c r="B276" s="64" t="s">
        <v>952</v>
      </c>
      <c r="C276" s="61" t="s">
        <v>397</v>
      </c>
      <c r="D276" s="42">
        <v>7</v>
      </c>
      <c r="E276" s="41" t="s">
        <v>201</v>
      </c>
      <c r="F276" s="43">
        <v>144.6</v>
      </c>
      <c r="G276" s="44"/>
      <c r="H276" s="44"/>
      <c r="I276" s="45" t="s">
        <v>37</v>
      </c>
      <c r="J276" s="46">
        <f t="shared" si="16"/>
        <v>1</v>
      </c>
      <c r="K276" s="44" t="s">
        <v>38</v>
      </c>
      <c r="L276" s="44" t="s">
        <v>4</v>
      </c>
      <c r="M276" s="47"/>
      <c r="N276" s="44"/>
      <c r="O276" s="44"/>
      <c r="P276" s="48"/>
      <c r="Q276" s="44"/>
      <c r="R276" s="44"/>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9">
        <f t="shared" si="17"/>
        <v>1012</v>
      </c>
      <c r="BB276" s="50">
        <f t="shared" si="18"/>
        <v>1012</v>
      </c>
      <c r="BC276" s="51" t="str">
        <f t="shared" si="19"/>
        <v>INR  One Thousand  &amp;Twelve  Only</v>
      </c>
      <c r="IA276" s="22">
        <v>3.63</v>
      </c>
      <c r="IB276" s="67" t="s">
        <v>952</v>
      </c>
      <c r="IC276" s="22" t="s">
        <v>397</v>
      </c>
      <c r="ID276" s="22">
        <v>7</v>
      </c>
      <c r="IE276" s="23" t="s">
        <v>201</v>
      </c>
      <c r="IF276" s="23"/>
      <c r="IG276" s="23"/>
      <c r="IH276" s="23"/>
      <c r="II276" s="23"/>
    </row>
    <row r="277" spans="1:243" s="22" customFormat="1" ht="28.5">
      <c r="A277" s="40">
        <v>3.64</v>
      </c>
      <c r="B277" s="64" t="s">
        <v>953</v>
      </c>
      <c r="C277" s="61" t="s">
        <v>398</v>
      </c>
      <c r="D277" s="42">
        <v>7</v>
      </c>
      <c r="E277" s="41" t="s">
        <v>201</v>
      </c>
      <c r="F277" s="43">
        <v>156.35</v>
      </c>
      <c r="G277" s="44"/>
      <c r="H277" s="44"/>
      <c r="I277" s="45" t="s">
        <v>37</v>
      </c>
      <c r="J277" s="46">
        <f t="shared" si="16"/>
        <v>1</v>
      </c>
      <c r="K277" s="44" t="s">
        <v>38</v>
      </c>
      <c r="L277" s="44" t="s">
        <v>4</v>
      </c>
      <c r="M277" s="47"/>
      <c r="N277" s="44"/>
      <c r="O277" s="44"/>
      <c r="P277" s="48"/>
      <c r="Q277" s="44"/>
      <c r="R277" s="44"/>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9">
        <f t="shared" si="17"/>
        <v>1094</v>
      </c>
      <c r="BB277" s="50">
        <f t="shared" si="18"/>
        <v>1094</v>
      </c>
      <c r="BC277" s="51" t="str">
        <f t="shared" si="19"/>
        <v>INR  One Thousand  &amp;Ninety Four  Only</v>
      </c>
      <c r="IA277" s="22">
        <v>3.64</v>
      </c>
      <c r="IB277" s="67" t="s">
        <v>953</v>
      </c>
      <c r="IC277" s="22" t="s">
        <v>398</v>
      </c>
      <c r="ID277" s="22">
        <v>7</v>
      </c>
      <c r="IE277" s="23" t="s">
        <v>201</v>
      </c>
      <c r="IF277" s="23"/>
      <c r="IG277" s="23"/>
      <c r="IH277" s="23"/>
      <c r="II277" s="23"/>
    </row>
    <row r="278" spans="1:243" s="22" customFormat="1" ht="409.5">
      <c r="A278" s="40">
        <v>3.65</v>
      </c>
      <c r="B278" s="64" t="s">
        <v>954</v>
      </c>
      <c r="C278" s="61" t="s">
        <v>399</v>
      </c>
      <c r="D278" s="42">
        <v>75</v>
      </c>
      <c r="E278" s="41" t="s">
        <v>146</v>
      </c>
      <c r="F278" s="43">
        <v>612.25</v>
      </c>
      <c r="G278" s="44"/>
      <c r="H278" s="44"/>
      <c r="I278" s="45" t="s">
        <v>37</v>
      </c>
      <c r="J278" s="46">
        <f t="shared" si="16"/>
        <v>1</v>
      </c>
      <c r="K278" s="44" t="s">
        <v>38</v>
      </c>
      <c r="L278" s="44" t="s">
        <v>4</v>
      </c>
      <c r="M278" s="47"/>
      <c r="N278" s="44"/>
      <c r="O278" s="44"/>
      <c r="P278" s="48"/>
      <c r="Q278" s="44"/>
      <c r="R278" s="44"/>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9">
        <f t="shared" si="17"/>
        <v>45919</v>
      </c>
      <c r="BB278" s="50">
        <f t="shared" si="18"/>
        <v>45919</v>
      </c>
      <c r="BC278" s="51" t="str">
        <f t="shared" si="19"/>
        <v>INR  Forty Five Thousand Nine Hundred &amp; Nineteen  Only</v>
      </c>
      <c r="IA278" s="22">
        <v>3.65</v>
      </c>
      <c r="IB278" s="67" t="s">
        <v>954</v>
      </c>
      <c r="IC278" s="22" t="s">
        <v>399</v>
      </c>
      <c r="ID278" s="22">
        <v>75</v>
      </c>
      <c r="IE278" s="23" t="s">
        <v>146</v>
      </c>
      <c r="IF278" s="23"/>
      <c r="IG278" s="23"/>
      <c r="IH278" s="23"/>
      <c r="II278" s="23"/>
    </row>
    <row r="279" spans="1:243" s="22" customFormat="1" ht="285">
      <c r="A279" s="40">
        <v>3.66</v>
      </c>
      <c r="B279" s="64" t="s">
        <v>955</v>
      </c>
      <c r="C279" s="61" t="s">
        <v>400</v>
      </c>
      <c r="D279" s="69"/>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c r="AG279" s="70"/>
      <c r="AH279" s="70"/>
      <c r="AI279" s="70"/>
      <c r="AJ279" s="70"/>
      <c r="AK279" s="70"/>
      <c r="AL279" s="70"/>
      <c r="AM279" s="70"/>
      <c r="AN279" s="70"/>
      <c r="AO279" s="70"/>
      <c r="AP279" s="70"/>
      <c r="AQ279" s="70"/>
      <c r="AR279" s="70"/>
      <c r="AS279" s="70"/>
      <c r="AT279" s="70"/>
      <c r="AU279" s="70"/>
      <c r="AV279" s="70"/>
      <c r="AW279" s="70"/>
      <c r="AX279" s="70"/>
      <c r="AY279" s="70"/>
      <c r="AZ279" s="70"/>
      <c r="BA279" s="70"/>
      <c r="BB279" s="70"/>
      <c r="BC279" s="71"/>
      <c r="IA279" s="22">
        <v>3.66</v>
      </c>
      <c r="IB279" s="67" t="s">
        <v>955</v>
      </c>
      <c r="IC279" s="22" t="s">
        <v>400</v>
      </c>
      <c r="IE279" s="23"/>
      <c r="IF279" s="23"/>
      <c r="IG279" s="23"/>
      <c r="IH279" s="23"/>
      <c r="II279" s="23"/>
    </row>
    <row r="280" spans="1:243" s="22" customFormat="1" ht="171">
      <c r="A280" s="40">
        <v>3.67</v>
      </c>
      <c r="B280" s="64" t="s">
        <v>956</v>
      </c>
      <c r="C280" s="61" t="s">
        <v>401</v>
      </c>
      <c r="D280" s="42">
        <v>10</v>
      </c>
      <c r="E280" s="41" t="s">
        <v>144</v>
      </c>
      <c r="F280" s="43">
        <v>732.2</v>
      </c>
      <c r="G280" s="44"/>
      <c r="H280" s="44"/>
      <c r="I280" s="45" t="s">
        <v>37</v>
      </c>
      <c r="J280" s="46">
        <f t="shared" si="16"/>
        <v>1</v>
      </c>
      <c r="K280" s="44" t="s">
        <v>38</v>
      </c>
      <c r="L280" s="44" t="s">
        <v>4</v>
      </c>
      <c r="M280" s="47"/>
      <c r="N280" s="44"/>
      <c r="O280" s="44"/>
      <c r="P280" s="48"/>
      <c r="Q280" s="44"/>
      <c r="R280" s="44"/>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9">
        <f t="shared" si="17"/>
        <v>7322</v>
      </c>
      <c r="BB280" s="50">
        <f t="shared" si="18"/>
        <v>7322</v>
      </c>
      <c r="BC280" s="51" t="str">
        <f t="shared" si="19"/>
        <v>INR  Seven Thousand Three Hundred &amp; Twenty Two  Only</v>
      </c>
      <c r="IA280" s="22">
        <v>3.67</v>
      </c>
      <c r="IB280" s="67" t="s">
        <v>956</v>
      </c>
      <c r="IC280" s="22" t="s">
        <v>401</v>
      </c>
      <c r="ID280" s="22">
        <v>10</v>
      </c>
      <c r="IE280" s="23" t="s">
        <v>144</v>
      </c>
      <c r="IF280" s="23"/>
      <c r="IG280" s="23"/>
      <c r="IH280" s="23"/>
      <c r="II280" s="23"/>
    </row>
    <row r="281" spans="1:243" s="22" customFormat="1" ht="185.25">
      <c r="A281" s="40">
        <v>3.68</v>
      </c>
      <c r="B281" s="64" t="s">
        <v>957</v>
      </c>
      <c r="C281" s="61" t="s">
        <v>402</v>
      </c>
      <c r="D281" s="42">
        <v>10</v>
      </c>
      <c r="E281" s="41" t="s">
        <v>144</v>
      </c>
      <c r="F281" s="43">
        <v>971.55</v>
      </c>
      <c r="G281" s="44"/>
      <c r="H281" s="44"/>
      <c r="I281" s="45" t="s">
        <v>37</v>
      </c>
      <c r="J281" s="46">
        <f t="shared" si="16"/>
        <v>1</v>
      </c>
      <c r="K281" s="44" t="s">
        <v>38</v>
      </c>
      <c r="L281" s="44" t="s">
        <v>4</v>
      </c>
      <c r="M281" s="47"/>
      <c r="N281" s="44"/>
      <c r="O281" s="44"/>
      <c r="P281" s="48"/>
      <c r="Q281" s="44"/>
      <c r="R281" s="44"/>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9">
        <f t="shared" si="17"/>
        <v>9716</v>
      </c>
      <c r="BB281" s="50">
        <f t="shared" si="18"/>
        <v>9716</v>
      </c>
      <c r="BC281" s="51" t="str">
        <f t="shared" si="19"/>
        <v>INR  Nine Thousand Seven Hundred &amp; Sixteen  Only</v>
      </c>
      <c r="IA281" s="22">
        <v>3.68</v>
      </c>
      <c r="IB281" s="67" t="s">
        <v>957</v>
      </c>
      <c r="IC281" s="22" t="s">
        <v>402</v>
      </c>
      <c r="ID281" s="22">
        <v>10</v>
      </c>
      <c r="IE281" s="23" t="s">
        <v>144</v>
      </c>
      <c r="IF281" s="23"/>
      <c r="IG281" s="23"/>
      <c r="IH281" s="23"/>
      <c r="II281" s="23"/>
    </row>
    <row r="282" spans="1:243" s="22" customFormat="1" ht="285">
      <c r="A282" s="40">
        <v>3.69</v>
      </c>
      <c r="B282" s="64" t="s">
        <v>438</v>
      </c>
      <c r="C282" s="61" t="s">
        <v>403</v>
      </c>
      <c r="D282" s="69"/>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c r="AG282" s="70"/>
      <c r="AH282" s="70"/>
      <c r="AI282" s="70"/>
      <c r="AJ282" s="70"/>
      <c r="AK282" s="70"/>
      <c r="AL282" s="70"/>
      <c r="AM282" s="70"/>
      <c r="AN282" s="70"/>
      <c r="AO282" s="70"/>
      <c r="AP282" s="70"/>
      <c r="AQ282" s="70"/>
      <c r="AR282" s="70"/>
      <c r="AS282" s="70"/>
      <c r="AT282" s="70"/>
      <c r="AU282" s="70"/>
      <c r="AV282" s="70"/>
      <c r="AW282" s="70"/>
      <c r="AX282" s="70"/>
      <c r="AY282" s="70"/>
      <c r="AZ282" s="70"/>
      <c r="BA282" s="70"/>
      <c r="BB282" s="70"/>
      <c r="BC282" s="71"/>
      <c r="IA282" s="22">
        <v>3.69</v>
      </c>
      <c r="IB282" s="67" t="s">
        <v>438</v>
      </c>
      <c r="IC282" s="22" t="s">
        <v>403</v>
      </c>
      <c r="IE282" s="23"/>
      <c r="IF282" s="23"/>
      <c r="IG282" s="23"/>
      <c r="IH282" s="23"/>
      <c r="II282" s="23"/>
    </row>
    <row r="283" spans="1:243" s="22" customFormat="1" ht="57">
      <c r="A283" s="40">
        <v>3.7</v>
      </c>
      <c r="B283" s="64" t="s">
        <v>439</v>
      </c>
      <c r="C283" s="61" t="s">
        <v>404</v>
      </c>
      <c r="D283" s="42">
        <v>3</v>
      </c>
      <c r="E283" s="41" t="s">
        <v>144</v>
      </c>
      <c r="F283" s="43">
        <v>940.3</v>
      </c>
      <c r="G283" s="44"/>
      <c r="H283" s="44"/>
      <c r="I283" s="45" t="s">
        <v>37</v>
      </c>
      <c r="J283" s="46">
        <f t="shared" si="16"/>
        <v>1</v>
      </c>
      <c r="K283" s="44" t="s">
        <v>38</v>
      </c>
      <c r="L283" s="44" t="s">
        <v>4</v>
      </c>
      <c r="M283" s="47"/>
      <c r="N283" s="44"/>
      <c r="O283" s="44"/>
      <c r="P283" s="48"/>
      <c r="Q283" s="44"/>
      <c r="R283" s="44"/>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9">
        <f t="shared" si="17"/>
        <v>2821</v>
      </c>
      <c r="BB283" s="50">
        <f t="shared" si="18"/>
        <v>2821</v>
      </c>
      <c r="BC283" s="51" t="str">
        <f t="shared" si="19"/>
        <v>INR  Two Thousand Eight Hundred &amp; Twenty One  Only</v>
      </c>
      <c r="IA283" s="22">
        <v>3.7</v>
      </c>
      <c r="IB283" s="67" t="s">
        <v>439</v>
      </c>
      <c r="IC283" s="22" t="s">
        <v>404</v>
      </c>
      <c r="ID283" s="22">
        <v>3</v>
      </c>
      <c r="IE283" s="23" t="s">
        <v>144</v>
      </c>
      <c r="IF283" s="23"/>
      <c r="IG283" s="23"/>
      <c r="IH283" s="23"/>
      <c r="II283" s="23"/>
    </row>
    <row r="284" spans="1:243" s="22" customFormat="1" ht="28.5">
      <c r="A284" s="40">
        <v>3.71</v>
      </c>
      <c r="B284" s="64" t="s">
        <v>162</v>
      </c>
      <c r="C284" s="61" t="s">
        <v>405</v>
      </c>
      <c r="D284" s="69"/>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c r="AG284" s="70"/>
      <c r="AH284" s="70"/>
      <c r="AI284" s="70"/>
      <c r="AJ284" s="70"/>
      <c r="AK284" s="70"/>
      <c r="AL284" s="70"/>
      <c r="AM284" s="70"/>
      <c r="AN284" s="70"/>
      <c r="AO284" s="70"/>
      <c r="AP284" s="70"/>
      <c r="AQ284" s="70"/>
      <c r="AR284" s="70"/>
      <c r="AS284" s="70"/>
      <c r="AT284" s="70"/>
      <c r="AU284" s="70"/>
      <c r="AV284" s="70"/>
      <c r="AW284" s="70"/>
      <c r="AX284" s="70"/>
      <c r="AY284" s="70"/>
      <c r="AZ284" s="70"/>
      <c r="BA284" s="70"/>
      <c r="BB284" s="70"/>
      <c r="BC284" s="71"/>
      <c r="IA284" s="22">
        <v>3.71</v>
      </c>
      <c r="IB284" s="67" t="s">
        <v>162</v>
      </c>
      <c r="IC284" s="22" t="s">
        <v>405</v>
      </c>
      <c r="IE284" s="23"/>
      <c r="IF284" s="23"/>
      <c r="IG284" s="23"/>
      <c r="IH284" s="23"/>
      <c r="II284" s="23"/>
    </row>
    <row r="285" spans="1:243" s="22" customFormat="1" ht="31.5">
      <c r="A285" s="40">
        <v>3.72</v>
      </c>
      <c r="B285" s="64" t="s">
        <v>414</v>
      </c>
      <c r="C285" s="61" t="s">
        <v>406</v>
      </c>
      <c r="D285" s="69"/>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c r="AG285" s="70"/>
      <c r="AH285" s="70"/>
      <c r="AI285" s="70"/>
      <c r="AJ285" s="70"/>
      <c r="AK285" s="70"/>
      <c r="AL285" s="70"/>
      <c r="AM285" s="70"/>
      <c r="AN285" s="70"/>
      <c r="AO285" s="70"/>
      <c r="AP285" s="70"/>
      <c r="AQ285" s="70"/>
      <c r="AR285" s="70"/>
      <c r="AS285" s="70"/>
      <c r="AT285" s="70"/>
      <c r="AU285" s="70"/>
      <c r="AV285" s="70"/>
      <c r="AW285" s="70"/>
      <c r="AX285" s="70"/>
      <c r="AY285" s="70"/>
      <c r="AZ285" s="70"/>
      <c r="BA285" s="70"/>
      <c r="BB285" s="70"/>
      <c r="BC285" s="71"/>
      <c r="IA285" s="22">
        <v>3.72</v>
      </c>
      <c r="IB285" s="22" t="s">
        <v>414</v>
      </c>
      <c r="IC285" s="22" t="s">
        <v>406</v>
      </c>
      <c r="IE285" s="23"/>
      <c r="IF285" s="23"/>
      <c r="IG285" s="23"/>
      <c r="IH285" s="23"/>
      <c r="II285" s="23"/>
    </row>
    <row r="286" spans="1:243" s="22" customFormat="1" ht="71.25">
      <c r="A286" s="40">
        <v>3.73</v>
      </c>
      <c r="B286" s="64" t="s">
        <v>415</v>
      </c>
      <c r="C286" s="61" t="s">
        <v>407</v>
      </c>
      <c r="D286" s="42">
        <v>7</v>
      </c>
      <c r="E286" s="41" t="s">
        <v>144</v>
      </c>
      <c r="F286" s="43">
        <v>898.2</v>
      </c>
      <c r="G286" s="44"/>
      <c r="H286" s="44"/>
      <c r="I286" s="45" t="s">
        <v>37</v>
      </c>
      <c r="J286" s="46">
        <f t="shared" si="16"/>
        <v>1</v>
      </c>
      <c r="K286" s="44" t="s">
        <v>38</v>
      </c>
      <c r="L286" s="44" t="s">
        <v>4</v>
      </c>
      <c r="M286" s="47"/>
      <c r="N286" s="44"/>
      <c r="O286" s="44"/>
      <c r="P286" s="48"/>
      <c r="Q286" s="44"/>
      <c r="R286" s="44"/>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9">
        <f t="shared" si="17"/>
        <v>6287</v>
      </c>
      <c r="BB286" s="50">
        <f t="shared" si="18"/>
        <v>6287</v>
      </c>
      <c r="BC286" s="51" t="str">
        <f t="shared" si="19"/>
        <v>INR  Six Thousand Two Hundred &amp; Eighty Seven  Only</v>
      </c>
      <c r="IA286" s="22">
        <v>3.73</v>
      </c>
      <c r="IB286" s="67" t="s">
        <v>415</v>
      </c>
      <c r="IC286" s="22" t="s">
        <v>407</v>
      </c>
      <c r="ID286" s="22">
        <v>7</v>
      </c>
      <c r="IE286" s="23" t="s">
        <v>144</v>
      </c>
      <c r="IF286" s="23"/>
      <c r="IG286" s="23"/>
      <c r="IH286" s="23"/>
      <c r="II286" s="23"/>
    </row>
    <row r="287" spans="1:243" s="22" customFormat="1" ht="409.5">
      <c r="A287" s="40">
        <v>3.74</v>
      </c>
      <c r="B287" s="64" t="s">
        <v>163</v>
      </c>
      <c r="C287" s="61" t="s">
        <v>408</v>
      </c>
      <c r="D287" s="69"/>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c r="AG287" s="70"/>
      <c r="AH287" s="70"/>
      <c r="AI287" s="70"/>
      <c r="AJ287" s="70"/>
      <c r="AK287" s="70"/>
      <c r="AL287" s="70"/>
      <c r="AM287" s="70"/>
      <c r="AN287" s="70"/>
      <c r="AO287" s="70"/>
      <c r="AP287" s="70"/>
      <c r="AQ287" s="70"/>
      <c r="AR287" s="70"/>
      <c r="AS287" s="70"/>
      <c r="AT287" s="70"/>
      <c r="AU287" s="70"/>
      <c r="AV287" s="70"/>
      <c r="AW287" s="70"/>
      <c r="AX287" s="70"/>
      <c r="AY287" s="70"/>
      <c r="AZ287" s="70"/>
      <c r="BA287" s="70"/>
      <c r="BB287" s="70"/>
      <c r="BC287" s="71"/>
      <c r="IA287" s="22">
        <v>3.74</v>
      </c>
      <c r="IB287" s="67" t="s">
        <v>163</v>
      </c>
      <c r="IC287" s="22" t="s">
        <v>408</v>
      </c>
      <c r="IE287" s="23"/>
      <c r="IF287" s="23"/>
      <c r="IG287" s="23"/>
      <c r="IH287" s="23"/>
      <c r="II287" s="23"/>
    </row>
    <row r="288" spans="1:243" s="22" customFormat="1" ht="128.25">
      <c r="A288" s="40">
        <v>3.75</v>
      </c>
      <c r="B288" s="64" t="s">
        <v>164</v>
      </c>
      <c r="C288" s="61" t="s">
        <v>409</v>
      </c>
      <c r="D288" s="42">
        <v>55</v>
      </c>
      <c r="E288" s="41" t="s">
        <v>144</v>
      </c>
      <c r="F288" s="43">
        <v>545</v>
      </c>
      <c r="G288" s="44"/>
      <c r="H288" s="44"/>
      <c r="I288" s="45" t="s">
        <v>37</v>
      </c>
      <c r="J288" s="46">
        <f t="shared" si="16"/>
        <v>1</v>
      </c>
      <c r="K288" s="44" t="s">
        <v>38</v>
      </c>
      <c r="L288" s="44" t="s">
        <v>4</v>
      </c>
      <c r="M288" s="47"/>
      <c r="N288" s="44"/>
      <c r="O288" s="44"/>
      <c r="P288" s="48"/>
      <c r="Q288" s="44"/>
      <c r="R288" s="44"/>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9">
        <f t="shared" si="17"/>
        <v>29975</v>
      </c>
      <c r="BB288" s="50">
        <f t="shared" si="18"/>
        <v>29975</v>
      </c>
      <c r="BC288" s="51" t="str">
        <f t="shared" si="19"/>
        <v>INR  Twenty Nine Thousand Nine Hundred &amp; Seventy Five  Only</v>
      </c>
      <c r="IA288" s="22">
        <v>3.75</v>
      </c>
      <c r="IB288" s="67" t="s">
        <v>164</v>
      </c>
      <c r="IC288" s="22" t="s">
        <v>409</v>
      </c>
      <c r="ID288" s="22">
        <v>55</v>
      </c>
      <c r="IE288" s="23" t="s">
        <v>144</v>
      </c>
      <c r="IF288" s="23"/>
      <c r="IG288" s="23"/>
      <c r="IH288" s="23"/>
      <c r="II288" s="23"/>
    </row>
    <row r="289" spans="1:243" s="22" customFormat="1" ht="78.75">
      <c r="A289" s="40">
        <v>3.76</v>
      </c>
      <c r="B289" s="62" t="s">
        <v>958</v>
      </c>
      <c r="C289" s="61" t="s">
        <v>410</v>
      </c>
      <c r="D289" s="42">
        <v>50</v>
      </c>
      <c r="E289" s="41" t="s">
        <v>144</v>
      </c>
      <c r="F289" s="43">
        <v>928.65</v>
      </c>
      <c r="G289" s="44"/>
      <c r="H289" s="44"/>
      <c r="I289" s="45" t="s">
        <v>37</v>
      </c>
      <c r="J289" s="46">
        <f t="shared" si="16"/>
        <v>1</v>
      </c>
      <c r="K289" s="44" t="s">
        <v>38</v>
      </c>
      <c r="L289" s="44" t="s">
        <v>4</v>
      </c>
      <c r="M289" s="47"/>
      <c r="N289" s="44"/>
      <c r="O289" s="44"/>
      <c r="P289" s="48"/>
      <c r="Q289" s="44"/>
      <c r="R289" s="44"/>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9">
        <f t="shared" si="17"/>
        <v>46433</v>
      </c>
      <c r="BB289" s="50">
        <f t="shared" si="18"/>
        <v>46433</v>
      </c>
      <c r="BC289" s="51" t="str">
        <f t="shared" si="19"/>
        <v>INR  Forty Six Thousand Four Hundred &amp; Thirty Three  Only</v>
      </c>
      <c r="IA289" s="22">
        <v>3.76</v>
      </c>
      <c r="IB289" s="22" t="s">
        <v>958</v>
      </c>
      <c r="IC289" s="22" t="s">
        <v>410</v>
      </c>
      <c r="ID289" s="22">
        <v>50</v>
      </c>
      <c r="IE289" s="23" t="s">
        <v>144</v>
      </c>
      <c r="IF289" s="23"/>
      <c r="IG289" s="23"/>
      <c r="IH289" s="23"/>
      <c r="II289" s="23"/>
    </row>
    <row r="290" spans="1:243" s="22" customFormat="1" ht="270.75">
      <c r="A290" s="40">
        <v>3.77</v>
      </c>
      <c r="B290" s="62" t="s">
        <v>165</v>
      </c>
      <c r="C290" s="61" t="s">
        <v>411</v>
      </c>
      <c r="D290" s="69"/>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c r="AK290" s="70"/>
      <c r="AL290" s="70"/>
      <c r="AM290" s="70"/>
      <c r="AN290" s="70"/>
      <c r="AO290" s="70"/>
      <c r="AP290" s="70"/>
      <c r="AQ290" s="70"/>
      <c r="AR290" s="70"/>
      <c r="AS290" s="70"/>
      <c r="AT290" s="70"/>
      <c r="AU290" s="70"/>
      <c r="AV290" s="70"/>
      <c r="AW290" s="70"/>
      <c r="AX290" s="70"/>
      <c r="AY290" s="70"/>
      <c r="AZ290" s="70"/>
      <c r="BA290" s="70"/>
      <c r="BB290" s="70"/>
      <c r="BC290" s="71"/>
      <c r="IA290" s="22">
        <v>3.77</v>
      </c>
      <c r="IB290" s="67" t="s">
        <v>165</v>
      </c>
      <c r="IC290" s="22" t="s">
        <v>411</v>
      </c>
      <c r="IE290" s="23"/>
      <c r="IF290" s="23"/>
      <c r="IG290" s="23"/>
      <c r="IH290" s="23"/>
      <c r="II290" s="23"/>
    </row>
    <row r="291" spans="1:243" s="22" customFormat="1" ht="28.5">
      <c r="A291" s="40">
        <v>3.78</v>
      </c>
      <c r="B291" s="62" t="s">
        <v>166</v>
      </c>
      <c r="C291" s="61" t="s">
        <v>412</v>
      </c>
      <c r="D291" s="42">
        <v>10</v>
      </c>
      <c r="E291" s="41" t="s">
        <v>144</v>
      </c>
      <c r="F291" s="43">
        <v>570.75</v>
      </c>
      <c r="G291" s="44"/>
      <c r="H291" s="44"/>
      <c r="I291" s="45" t="s">
        <v>37</v>
      </c>
      <c r="J291" s="46">
        <f t="shared" si="16"/>
        <v>1</v>
      </c>
      <c r="K291" s="44" t="s">
        <v>38</v>
      </c>
      <c r="L291" s="44" t="s">
        <v>4</v>
      </c>
      <c r="M291" s="47"/>
      <c r="N291" s="44"/>
      <c r="O291" s="44"/>
      <c r="P291" s="48"/>
      <c r="Q291" s="44"/>
      <c r="R291" s="44"/>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9">
        <f t="shared" si="17"/>
        <v>5708</v>
      </c>
      <c r="BB291" s="50">
        <f t="shared" si="18"/>
        <v>5708</v>
      </c>
      <c r="BC291" s="51" t="str">
        <f t="shared" si="19"/>
        <v>INR  Five Thousand Seven Hundred &amp; Eight  Only</v>
      </c>
      <c r="IA291" s="22">
        <v>3.78</v>
      </c>
      <c r="IB291" s="67" t="s">
        <v>166</v>
      </c>
      <c r="IC291" s="22" t="s">
        <v>412</v>
      </c>
      <c r="ID291" s="22">
        <v>10</v>
      </c>
      <c r="IE291" s="23" t="s">
        <v>144</v>
      </c>
      <c r="IF291" s="23"/>
      <c r="IG291" s="23"/>
      <c r="IH291" s="23"/>
      <c r="II291" s="23"/>
    </row>
    <row r="292" spans="1:243" s="22" customFormat="1" ht="270.75">
      <c r="A292" s="40">
        <v>3.79</v>
      </c>
      <c r="B292" s="62" t="s">
        <v>959</v>
      </c>
      <c r="C292" s="61" t="s">
        <v>513</v>
      </c>
      <c r="D292" s="42">
        <v>6</v>
      </c>
      <c r="E292" s="41" t="s">
        <v>143</v>
      </c>
      <c r="F292" s="43">
        <v>7958.65</v>
      </c>
      <c r="G292" s="44"/>
      <c r="H292" s="44"/>
      <c r="I292" s="45" t="s">
        <v>37</v>
      </c>
      <c r="J292" s="46">
        <f t="shared" si="16"/>
        <v>1</v>
      </c>
      <c r="K292" s="44" t="s">
        <v>38</v>
      </c>
      <c r="L292" s="44" t="s">
        <v>4</v>
      </c>
      <c r="M292" s="47"/>
      <c r="N292" s="44"/>
      <c r="O292" s="44"/>
      <c r="P292" s="48"/>
      <c r="Q292" s="44"/>
      <c r="R292" s="44"/>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9">
        <f t="shared" si="17"/>
        <v>47752</v>
      </c>
      <c r="BB292" s="50">
        <f t="shared" si="18"/>
        <v>47752</v>
      </c>
      <c r="BC292" s="51" t="str">
        <f t="shared" si="19"/>
        <v>INR  Forty Seven Thousand Seven Hundred &amp; Fifty Two  Only</v>
      </c>
      <c r="IA292" s="22">
        <v>3.79</v>
      </c>
      <c r="IB292" s="67" t="s">
        <v>959</v>
      </c>
      <c r="IC292" s="22" t="s">
        <v>513</v>
      </c>
      <c r="ID292" s="22">
        <v>6</v>
      </c>
      <c r="IE292" s="23" t="s">
        <v>143</v>
      </c>
      <c r="IF292" s="23"/>
      <c r="IG292" s="23"/>
      <c r="IH292" s="23"/>
      <c r="II292" s="23"/>
    </row>
    <row r="293" spans="1:243" s="22" customFormat="1" ht="409.5">
      <c r="A293" s="40">
        <v>3.8</v>
      </c>
      <c r="B293" s="62" t="s">
        <v>960</v>
      </c>
      <c r="C293" s="61" t="s">
        <v>514</v>
      </c>
      <c r="D293" s="69"/>
      <c r="E293" s="70"/>
      <c r="F293" s="70"/>
      <c r="G293" s="70"/>
      <c r="H293" s="70"/>
      <c r="I293" s="70"/>
      <c r="J293" s="70"/>
      <c r="K293" s="70"/>
      <c r="L293" s="70"/>
      <c r="M293" s="70"/>
      <c r="N293" s="70"/>
      <c r="O293" s="70"/>
      <c r="P293" s="70"/>
      <c r="Q293" s="70"/>
      <c r="R293" s="70"/>
      <c r="S293" s="70"/>
      <c r="T293" s="70"/>
      <c r="U293" s="70"/>
      <c r="V293" s="70"/>
      <c r="W293" s="70"/>
      <c r="X293" s="70"/>
      <c r="Y293" s="70"/>
      <c r="Z293" s="70"/>
      <c r="AA293" s="70"/>
      <c r="AB293" s="70"/>
      <c r="AC293" s="70"/>
      <c r="AD293" s="70"/>
      <c r="AE293" s="70"/>
      <c r="AF293" s="70"/>
      <c r="AG293" s="70"/>
      <c r="AH293" s="70"/>
      <c r="AI293" s="70"/>
      <c r="AJ293" s="70"/>
      <c r="AK293" s="70"/>
      <c r="AL293" s="70"/>
      <c r="AM293" s="70"/>
      <c r="AN293" s="70"/>
      <c r="AO293" s="70"/>
      <c r="AP293" s="70"/>
      <c r="AQ293" s="70"/>
      <c r="AR293" s="70"/>
      <c r="AS293" s="70"/>
      <c r="AT293" s="70"/>
      <c r="AU293" s="70"/>
      <c r="AV293" s="70"/>
      <c r="AW293" s="70"/>
      <c r="AX293" s="70"/>
      <c r="AY293" s="70"/>
      <c r="AZ293" s="70"/>
      <c r="BA293" s="70"/>
      <c r="BB293" s="70"/>
      <c r="BC293" s="71"/>
      <c r="IA293" s="22">
        <v>3.8</v>
      </c>
      <c r="IB293" s="67" t="s">
        <v>960</v>
      </c>
      <c r="IC293" s="22" t="s">
        <v>514</v>
      </c>
      <c r="IE293" s="23"/>
      <c r="IF293" s="23"/>
      <c r="IG293" s="23"/>
      <c r="IH293" s="23"/>
      <c r="II293" s="23"/>
    </row>
    <row r="294" spans="1:243" s="22" customFormat="1" ht="142.5">
      <c r="A294" s="40">
        <v>3.81</v>
      </c>
      <c r="B294" s="62" t="s">
        <v>961</v>
      </c>
      <c r="C294" s="61" t="s">
        <v>515</v>
      </c>
      <c r="D294" s="42">
        <v>50</v>
      </c>
      <c r="E294" s="41" t="s">
        <v>144</v>
      </c>
      <c r="F294" s="43">
        <v>929</v>
      </c>
      <c r="G294" s="44"/>
      <c r="H294" s="44"/>
      <c r="I294" s="45" t="s">
        <v>37</v>
      </c>
      <c r="J294" s="46">
        <f t="shared" si="16"/>
        <v>1</v>
      </c>
      <c r="K294" s="44" t="s">
        <v>38</v>
      </c>
      <c r="L294" s="44" t="s">
        <v>4</v>
      </c>
      <c r="M294" s="47"/>
      <c r="N294" s="44"/>
      <c r="O294" s="44"/>
      <c r="P294" s="48"/>
      <c r="Q294" s="44"/>
      <c r="R294" s="44"/>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9">
        <f t="shared" si="17"/>
        <v>46450</v>
      </c>
      <c r="BB294" s="50">
        <f t="shared" si="18"/>
        <v>46450</v>
      </c>
      <c r="BC294" s="51" t="str">
        <f t="shared" si="19"/>
        <v>INR  Forty Six Thousand Four Hundred &amp; Fifty  Only</v>
      </c>
      <c r="IA294" s="22">
        <v>3.81</v>
      </c>
      <c r="IB294" s="67" t="s">
        <v>961</v>
      </c>
      <c r="IC294" s="22" t="s">
        <v>515</v>
      </c>
      <c r="ID294" s="22">
        <v>50</v>
      </c>
      <c r="IE294" s="23" t="s">
        <v>144</v>
      </c>
      <c r="IF294" s="23"/>
      <c r="IG294" s="23"/>
      <c r="IH294" s="23"/>
      <c r="II294" s="23"/>
    </row>
    <row r="295" spans="1:243" s="22" customFormat="1" ht="409.5">
      <c r="A295" s="40">
        <v>3.82</v>
      </c>
      <c r="B295" s="62" t="s">
        <v>962</v>
      </c>
      <c r="C295" s="61" t="s">
        <v>516</v>
      </c>
      <c r="D295" s="69"/>
      <c r="E295" s="70"/>
      <c r="F295" s="70"/>
      <c r="G295" s="70"/>
      <c r="H295" s="70"/>
      <c r="I295" s="70"/>
      <c r="J295" s="70"/>
      <c r="K295" s="70"/>
      <c r="L295" s="70"/>
      <c r="M295" s="70"/>
      <c r="N295" s="70"/>
      <c r="O295" s="70"/>
      <c r="P295" s="70"/>
      <c r="Q295" s="70"/>
      <c r="R295" s="70"/>
      <c r="S295" s="70"/>
      <c r="T295" s="70"/>
      <c r="U295" s="70"/>
      <c r="V295" s="70"/>
      <c r="W295" s="70"/>
      <c r="X295" s="70"/>
      <c r="Y295" s="70"/>
      <c r="Z295" s="70"/>
      <c r="AA295" s="70"/>
      <c r="AB295" s="70"/>
      <c r="AC295" s="70"/>
      <c r="AD295" s="70"/>
      <c r="AE295" s="70"/>
      <c r="AF295" s="70"/>
      <c r="AG295" s="70"/>
      <c r="AH295" s="70"/>
      <c r="AI295" s="70"/>
      <c r="AJ295" s="70"/>
      <c r="AK295" s="70"/>
      <c r="AL295" s="70"/>
      <c r="AM295" s="70"/>
      <c r="AN295" s="70"/>
      <c r="AO295" s="70"/>
      <c r="AP295" s="70"/>
      <c r="AQ295" s="70"/>
      <c r="AR295" s="70"/>
      <c r="AS295" s="70"/>
      <c r="AT295" s="70"/>
      <c r="AU295" s="70"/>
      <c r="AV295" s="70"/>
      <c r="AW295" s="70"/>
      <c r="AX295" s="70"/>
      <c r="AY295" s="70"/>
      <c r="AZ295" s="70"/>
      <c r="BA295" s="70"/>
      <c r="BB295" s="70"/>
      <c r="BC295" s="71"/>
      <c r="IA295" s="22">
        <v>3.82</v>
      </c>
      <c r="IB295" s="67" t="s">
        <v>962</v>
      </c>
      <c r="IC295" s="22" t="s">
        <v>516</v>
      </c>
      <c r="IE295" s="23"/>
      <c r="IF295" s="23"/>
      <c r="IG295" s="23"/>
      <c r="IH295" s="23"/>
      <c r="II295" s="23"/>
    </row>
    <row r="296" spans="1:243" s="22" customFormat="1" ht="142.5">
      <c r="A296" s="40">
        <v>3.83</v>
      </c>
      <c r="B296" s="62" t="s">
        <v>961</v>
      </c>
      <c r="C296" s="61" t="s">
        <v>517</v>
      </c>
      <c r="D296" s="42">
        <v>3</v>
      </c>
      <c r="E296" s="41" t="s">
        <v>144</v>
      </c>
      <c r="F296" s="43">
        <v>1002.9</v>
      </c>
      <c r="G296" s="44"/>
      <c r="H296" s="44"/>
      <c r="I296" s="45" t="s">
        <v>37</v>
      </c>
      <c r="J296" s="46">
        <f t="shared" si="16"/>
        <v>1</v>
      </c>
      <c r="K296" s="44" t="s">
        <v>38</v>
      </c>
      <c r="L296" s="44" t="s">
        <v>4</v>
      </c>
      <c r="M296" s="47"/>
      <c r="N296" s="44"/>
      <c r="O296" s="44"/>
      <c r="P296" s="48"/>
      <c r="Q296" s="44"/>
      <c r="R296" s="44"/>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9">
        <f t="shared" si="17"/>
        <v>3009</v>
      </c>
      <c r="BB296" s="50">
        <f t="shared" si="18"/>
        <v>3009</v>
      </c>
      <c r="BC296" s="51" t="str">
        <f t="shared" si="19"/>
        <v>INR  Three Thousand  &amp;Nine  Only</v>
      </c>
      <c r="IA296" s="22">
        <v>3.83</v>
      </c>
      <c r="IB296" s="67" t="s">
        <v>961</v>
      </c>
      <c r="IC296" s="22" t="s">
        <v>517</v>
      </c>
      <c r="ID296" s="22">
        <v>3</v>
      </c>
      <c r="IE296" s="23" t="s">
        <v>144</v>
      </c>
      <c r="IF296" s="23"/>
      <c r="IG296" s="23"/>
      <c r="IH296" s="23"/>
      <c r="II296" s="23"/>
    </row>
    <row r="297" spans="1:243" s="22" customFormat="1" ht="409.5">
      <c r="A297" s="40">
        <v>3.84</v>
      </c>
      <c r="B297" s="62" t="s">
        <v>963</v>
      </c>
      <c r="C297" s="61" t="s">
        <v>518</v>
      </c>
      <c r="D297" s="69"/>
      <c r="E297" s="70"/>
      <c r="F297" s="70"/>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0"/>
      <c r="AG297" s="70"/>
      <c r="AH297" s="70"/>
      <c r="AI297" s="70"/>
      <c r="AJ297" s="70"/>
      <c r="AK297" s="70"/>
      <c r="AL297" s="70"/>
      <c r="AM297" s="70"/>
      <c r="AN297" s="70"/>
      <c r="AO297" s="70"/>
      <c r="AP297" s="70"/>
      <c r="AQ297" s="70"/>
      <c r="AR297" s="70"/>
      <c r="AS297" s="70"/>
      <c r="AT297" s="70"/>
      <c r="AU297" s="70"/>
      <c r="AV297" s="70"/>
      <c r="AW297" s="70"/>
      <c r="AX297" s="70"/>
      <c r="AY297" s="70"/>
      <c r="AZ297" s="70"/>
      <c r="BA297" s="70"/>
      <c r="BB297" s="70"/>
      <c r="BC297" s="71"/>
      <c r="IA297" s="22">
        <v>3.84</v>
      </c>
      <c r="IB297" s="67" t="s">
        <v>963</v>
      </c>
      <c r="IC297" s="22" t="s">
        <v>518</v>
      </c>
      <c r="IE297" s="23"/>
      <c r="IF297" s="23"/>
      <c r="IG297" s="23"/>
      <c r="IH297" s="23"/>
      <c r="II297" s="23"/>
    </row>
    <row r="298" spans="1:243" s="22" customFormat="1" ht="185.25">
      <c r="A298" s="40">
        <v>3.85</v>
      </c>
      <c r="B298" s="62" t="s">
        <v>964</v>
      </c>
      <c r="C298" s="61" t="s">
        <v>519</v>
      </c>
      <c r="D298" s="69"/>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c r="AN298" s="70"/>
      <c r="AO298" s="70"/>
      <c r="AP298" s="70"/>
      <c r="AQ298" s="70"/>
      <c r="AR298" s="70"/>
      <c r="AS298" s="70"/>
      <c r="AT298" s="70"/>
      <c r="AU298" s="70"/>
      <c r="AV298" s="70"/>
      <c r="AW298" s="70"/>
      <c r="AX298" s="70"/>
      <c r="AY298" s="70"/>
      <c r="AZ298" s="70"/>
      <c r="BA298" s="70"/>
      <c r="BB298" s="70"/>
      <c r="BC298" s="71"/>
      <c r="IA298" s="22">
        <v>3.85</v>
      </c>
      <c r="IB298" s="67" t="s">
        <v>964</v>
      </c>
      <c r="IC298" s="22" t="s">
        <v>519</v>
      </c>
      <c r="IE298" s="23"/>
      <c r="IF298" s="23"/>
      <c r="IG298" s="23"/>
      <c r="IH298" s="23"/>
      <c r="II298" s="23"/>
    </row>
    <row r="299" spans="1:243" s="22" customFormat="1" ht="85.5">
      <c r="A299" s="40">
        <v>3.86</v>
      </c>
      <c r="B299" s="62" t="s">
        <v>965</v>
      </c>
      <c r="C299" s="61" t="s">
        <v>520</v>
      </c>
      <c r="D299" s="42">
        <v>50</v>
      </c>
      <c r="E299" s="41" t="s">
        <v>144</v>
      </c>
      <c r="F299" s="43">
        <v>1563.7</v>
      </c>
      <c r="G299" s="44"/>
      <c r="H299" s="44"/>
      <c r="I299" s="45" t="s">
        <v>37</v>
      </c>
      <c r="J299" s="46">
        <f t="shared" si="16"/>
        <v>1</v>
      </c>
      <c r="K299" s="44" t="s">
        <v>38</v>
      </c>
      <c r="L299" s="44" t="s">
        <v>4</v>
      </c>
      <c r="M299" s="47"/>
      <c r="N299" s="44"/>
      <c r="O299" s="44"/>
      <c r="P299" s="48"/>
      <c r="Q299" s="44"/>
      <c r="R299" s="44"/>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9">
        <f t="shared" si="17"/>
        <v>78185</v>
      </c>
      <c r="BB299" s="50">
        <f t="shared" si="18"/>
        <v>78185</v>
      </c>
      <c r="BC299" s="51" t="str">
        <f t="shared" si="19"/>
        <v>INR  Seventy Eight Thousand One Hundred &amp; Eighty Five  Only</v>
      </c>
      <c r="IA299" s="22">
        <v>3.86</v>
      </c>
      <c r="IB299" s="67" t="s">
        <v>965</v>
      </c>
      <c r="IC299" s="22" t="s">
        <v>520</v>
      </c>
      <c r="ID299" s="22">
        <v>50</v>
      </c>
      <c r="IE299" s="23" t="s">
        <v>144</v>
      </c>
      <c r="IF299" s="23"/>
      <c r="IG299" s="23"/>
      <c r="IH299" s="23"/>
      <c r="II299" s="23"/>
    </row>
    <row r="300" spans="1:243" s="22" customFormat="1" ht="142.5">
      <c r="A300" s="40">
        <v>3.87</v>
      </c>
      <c r="B300" s="62" t="s">
        <v>961</v>
      </c>
      <c r="C300" s="61" t="s">
        <v>521</v>
      </c>
      <c r="D300" s="42">
        <v>1</v>
      </c>
      <c r="E300" s="41" t="s">
        <v>144</v>
      </c>
      <c r="F300" s="43">
        <v>1575.2</v>
      </c>
      <c r="G300" s="44"/>
      <c r="H300" s="44"/>
      <c r="I300" s="45" t="s">
        <v>37</v>
      </c>
      <c r="J300" s="46">
        <f t="shared" si="16"/>
        <v>1</v>
      </c>
      <c r="K300" s="44" t="s">
        <v>38</v>
      </c>
      <c r="L300" s="44" t="s">
        <v>4</v>
      </c>
      <c r="M300" s="47"/>
      <c r="N300" s="44"/>
      <c r="O300" s="44"/>
      <c r="P300" s="48"/>
      <c r="Q300" s="44"/>
      <c r="R300" s="44"/>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9">
        <f t="shared" si="17"/>
        <v>1575</v>
      </c>
      <c r="BB300" s="50">
        <f t="shared" si="18"/>
        <v>1575</v>
      </c>
      <c r="BC300" s="51" t="str">
        <f t="shared" si="19"/>
        <v>INR  One Thousand Five Hundred &amp; Seventy Five  Only</v>
      </c>
      <c r="IA300" s="22">
        <v>3.87</v>
      </c>
      <c r="IB300" s="67" t="s">
        <v>961</v>
      </c>
      <c r="IC300" s="22" t="s">
        <v>521</v>
      </c>
      <c r="ID300" s="22">
        <v>1</v>
      </c>
      <c r="IE300" s="23" t="s">
        <v>144</v>
      </c>
      <c r="IF300" s="23"/>
      <c r="IG300" s="23"/>
      <c r="IH300" s="23"/>
      <c r="II300" s="23"/>
    </row>
    <row r="301" spans="1:243" s="22" customFormat="1" ht="142.5">
      <c r="A301" s="40">
        <v>3.88</v>
      </c>
      <c r="B301" s="62" t="s">
        <v>167</v>
      </c>
      <c r="C301" s="61" t="s">
        <v>522</v>
      </c>
      <c r="D301" s="69"/>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c r="AG301" s="70"/>
      <c r="AH301" s="70"/>
      <c r="AI301" s="70"/>
      <c r="AJ301" s="70"/>
      <c r="AK301" s="70"/>
      <c r="AL301" s="70"/>
      <c r="AM301" s="70"/>
      <c r="AN301" s="70"/>
      <c r="AO301" s="70"/>
      <c r="AP301" s="70"/>
      <c r="AQ301" s="70"/>
      <c r="AR301" s="70"/>
      <c r="AS301" s="70"/>
      <c r="AT301" s="70"/>
      <c r="AU301" s="70"/>
      <c r="AV301" s="70"/>
      <c r="AW301" s="70"/>
      <c r="AX301" s="70"/>
      <c r="AY301" s="70"/>
      <c r="AZ301" s="70"/>
      <c r="BA301" s="70"/>
      <c r="BB301" s="70"/>
      <c r="BC301" s="71"/>
      <c r="IA301" s="22">
        <v>3.88</v>
      </c>
      <c r="IB301" s="67" t="s">
        <v>167</v>
      </c>
      <c r="IC301" s="22" t="s">
        <v>522</v>
      </c>
      <c r="IE301" s="23"/>
      <c r="IF301" s="23"/>
      <c r="IG301" s="23"/>
      <c r="IH301" s="23"/>
      <c r="II301" s="23"/>
    </row>
    <row r="302" spans="1:243" s="22" customFormat="1" ht="71.25">
      <c r="A302" s="40">
        <v>3.89</v>
      </c>
      <c r="B302" s="62" t="s">
        <v>168</v>
      </c>
      <c r="C302" s="61" t="s">
        <v>523</v>
      </c>
      <c r="D302" s="42">
        <v>265</v>
      </c>
      <c r="E302" s="41" t="s">
        <v>145</v>
      </c>
      <c r="F302" s="43">
        <v>79.5</v>
      </c>
      <c r="G302" s="44"/>
      <c r="H302" s="44"/>
      <c r="I302" s="45" t="s">
        <v>37</v>
      </c>
      <c r="J302" s="46">
        <f t="shared" si="16"/>
        <v>1</v>
      </c>
      <c r="K302" s="44" t="s">
        <v>38</v>
      </c>
      <c r="L302" s="44" t="s">
        <v>4</v>
      </c>
      <c r="M302" s="47"/>
      <c r="N302" s="44"/>
      <c r="O302" s="44"/>
      <c r="P302" s="48"/>
      <c r="Q302" s="44"/>
      <c r="R302" s="44"/>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9">
        <f t="shared" si="17"/>
        <v>21068</v>
      </c>
      <c r="BB302" s="50">
        <f t="shared" si="18"/>
        <v>21068</v>
      </c>
      <c r="BC302" s="51" t="str">
        <f t="shared" si="19"/>
        <v>INR  Twenty One Thousand  &amp;Sixty Eight  Only</v>
      </c>
      <c r="IA302" s="22">
        <v>3.89</v>
      </c>
      <c r="IB302" s="67" t="s">
        <v>168</v>
      </c>
      <c r="IC302" s="22" t="s">
        <v>523</v>
      </c>
      <c r="ID302" s="22">
        <v>265</v>
      </c>
      <c r="IE302" s="23" t="s">
        <v>145</v>
      </c>
      <c r="IF302" s="23"/>
      <c r="IG302" s="23"/>
      <c r="IH302" s="23"/>
      <c r="II302" s="23"/>
    </row>
    <row r="303" spans="1:243" s="22" customFormat="1" ht="409.5">
      <c r="A303" s="40">
        <v>3.9</v>
      </c>
      <c r="B303" s="62" t="s">
        <v>966</v>
      </c>
      <c r="C303" s="61" t="s">
        <v>524</v>
      </c>
      <c r="D303" s="69"/>
      <c r="E303" s="70"/>
      <c r="F303" s="70"/>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c r="AG303" s="70"/>
      <c r="AH303" s="70"/>
      <c r="AI303" s="70"/>
      <c r="AJ303" s="70"/>
      <c r="AK303" s="70"/>
      <c r="AL303" s="70"/>
      <c r="AM303" s="70"/>
      <c r="AN303" s="70"/>
      <c r="AO303" s="70"/>
      <c r="AP303" s="70"/>
      <c r="AQ303" s="70"/>
      <c r="AR303" s="70"/>
      <c r="AS303" s="70"/>
      <c r="AT303" s="70"/>
      <c r="AU303" s="70"/>
      <c r="AV303" s="70"/>
      <c r="AW303" s="70"/>
      <c r="AX303" s="70"/>
      <c r="AY303" s="70"/>
      <c r="AZ303" s="70"/>
      <c r="BA303" s="70"/>
      <c r="BB303" s="70"/>
      <c r="BC303" s="71"/>
      <c r="IA303" s="22">
        <v>3.9</v>
      </c>
      <c r="IB303" s="67" t="s">
        <v>966</v>
      </c>
      <c r="IC303" s="22" t="s">
        <v>524</v>
      </c>
      <c r="IE303" s="23"/>
      <c r="IF303" s="23"/>
      <c r="IG303" s="23"/>
      <c r="IH303" s="23"/>
      <c r="II303" s="23"/>
    </row>
    <row r="304" spans="1:243" s="22" customFormat="1" ht="142.5">
      <c r="A304" s="40">
        <v>3.91</v>
      </c>
      <c r="B304" s="62" t="s">
        <v>967</v>
      </c>
      <c r="C304" s="61" t="s">
        <v>525</v>
      </c>
      <c r="D304" s="42">
        <v>10</v>
      </c>
      <c r="E304" s="41" t="s">
        <v>144</v>
      </c>
      <c r="F304" s="43">
        <v>1160</v>
      </c>
      <c r="G304" s="44"/>
      <c r="H304" s="44"/>
      <c r="I304" s="45" t="s">
        <v>37</v>
      </c>
      <c r="J304" s="46">
        <f t="shared" si="16"/>
        <v>1</v>
      </c>
      <c r="K304" s="44" t="s">
        <v>38</v>
      </c>
      <c r="L304" s="44" t="s">
        <v>4</v>
      </c>
      <c r="M304" s="47"/>
      <c r="N304" s="44"/>
      <c r="O304" s="44"/>
      <c r="P304" s="48"/>
      <c r="Q304" s="44"/>
      <c r="R304" s="44"/>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9">
        <f t="shared" si="17"/>
        <v>11600</v>
      </c>
      <c r="BB304" s="50">
        <f t="shared" si="18"/>
        <v>11600</v>
      </c>
      <c r="BC304" s="51" t="str">
        <f t="shared" si="19"/>
        <v>INR  Eleven Thousand Six Hundred    Only</v>
      </c>
      <c r="IA304" s="22">
        <v>3.91</v>
      </c>
      <c r="IB304" s="67" t="s">
        <v>967</v>
      </c>
      <c r="IC304" s="22" t="s">
        <v>525</v>
      </c>
      <c r="ID304" s="22">
        <v>10</v>
      </c>
      <c r="IE304" s="23" t="s">
        <v>144</v>
      </c>
      <c r="IF304" s="23"/>
      <c r="IG304" s="23"/>
      <c r="IH304" s="23"/>
      <c r="II304" s="23"/>
    </row>
    <row r="305" spans="1:243" s="22" customFormat="1" ht="409.5">
      <c r="A305" s="40">
        <v>3.92</v>
      </c>
      <c r="B305" s="62" t="s">
        <v>968</v>
      </c>
      <c r="C305" s="61" t="s">
        <v>526</v>
      </c>
      <c r="D305" s="69"/>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c r="AK305" s="70"/>
      <c r="AL305" s="70"/>
      <c r="AM305" s="70"/>
      <c r="AN305" s="70"/>
      <c r="AO305" s="70"/>
      <c r="AP305" s="70"/>
      <c r="AQ305" s="70"/>
      <c r="AR305" s="70"/>
      <c r="AS305" s="70"/>
      <c r="AT305" s="70"/>
      <c r="AU305" s="70"/>
      <c r="AV305" s="70"/>
      <c r="AW305" s="70"/>
      <c r="AX305" s="70"/>
      <c r="AY305" s="70"/>
      <c r="AZ305" s="70"/>
      <c r="BA305" s="70"/>
      <c r="BB305" s="70"/>
      <c r="BC305" s="71"/>
      <c r="IA305" s="22">
        <v>3.92</v>
      </c>
      <c r="IB305" s="67" t="s">
        <v>968</v>
      </c>
      <c r="IC305" s="22" t="s">
        <v>526</v>
      </c>
      <c r="IE305" s="23"/>
      <c r="IF305" s="23"/>
      <c r="IG305" s="23"/>
      <c r="IH305" s="23"/>
      <c r="II305" s="23"/>
    </row>
    <row r="306" spans="1:243" s="22" customFormat="1" ht="185.25">
      <c r="A306" s="40">
        <v>3.93</v>
      </c>
      <c r="B306" s="62" t="s">
        <v>969</v>
      </c>
      <c r="C306" s="61" t="s">
        <v>527</v>
      </c>
      <c r="D306" s="69"/>
      <c r="E306" s="70"/>
      <c r="F306" s="70"/>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c r="AG306" s="70"/>
      <c r="AH306" s="70"/>
      <c r="AI306" s="70"/>
      <c r="AJ306" s="70"/>
      <c r="AK306" s="70"/>
      <c r="AL306" s="70"/>
      <c r="AM306" s="70"/>
      <c r="AN306" s="70"/>
      <c r="AO306" s="70"/>
      <c r="AP306" s="70"/>
      <c r="AQ306" s="70"/>
      <c r="AR306" s="70"/>
      <c r="AS306" s="70"/>
      <c r="AT306" s="70"/>
      <c r="AU306" s="70"/>
      <c r="AV306" s="70"/>
      <c r="AW306" s="70"/>
      <c r="AX306" s="70"/>
      <c r="AY306" s="70"/>
      <c r="AZ306" s="70"/>
      <c r="BA306" s="70"/>
      <c r="BB306" s="70"/>
      <c r="BC306" s="71"/>
      <c r="IA306" s="22">
        <v>3.93</v>
      </c>
      <c r="IB306" s="67" t="s">
        <v>969</v>
      </c>
      <c r="IC306" s="22" t="s">
        <v>527</v>
      </c>
      <c r="IE306" s="23"/>
      <c r="IF306" s="23"/>
      <c r="IG306" s="23"/>
      <c r="IH306" s="23"/>
      <c r="II306" s="23"/>
    </row>
    <row r="307" spans="1:243" s="22" customFormat="1" ht="57">
      <c r="A307" s="40">
        <v>3.94</v>
      </c>
      <c r="B307" s="62" t="s">
        <v>970</v>
      </c>
      <c r="C307" s="61" t="s">
        <v>528</v>
      </c>
      <c r="D307" s="42">
        <v>10</v>
      </c>
      <c r="E307" s="41" t="s">
        <v>144</v>
      </c>
      <c r="F307" s="43">
        <v>1515.45</v>
      </c>
      <c r="G307" s="44"/>
      <c r="H307" s="44"/>
      <c r="I307" s="45" t="s">
        <v>37</v>
      </c>
      <c r="J307" s="46">
        <f t="shared" si="16"/>
        <v>1</v>
      </c>
      <c r="K307" s="44" t="s">
        <v>38</v>
      </c>
      <c r="L307" s="44" t="s">
        <v>4</v>
      </c>
      <c r="M307" s="47"/>
      <c r="N307" s="44"/>
      <c r="O307" s="44"/>
      <c r="P307" s="48"/>
      <c r="Q307" s="44"/>
      <c r="R307" s="44"/>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9">
        <f t="shared" si="17"/>
        <v>15155</v>
      </c>
      <c r="BB307" s="50">
        <f t="shared" si="18"/>
        <v>15155</v>
      </c>
      <c r="BC307" s="51" t="str">
        <f t="shared" si="19"/>
        <v>INR  Fifteen Thousand One Hundred &amp; Fifty Five  Only</v>
      </c>
      <c r="IA307" s="22">
        <v>3.94</v>
      </c>
      <c r="IB307" s="67" t="s">
        <v>970</v>
      </c>
      <c r="IC307" s="22" t="s">
        <v>528</v>
      </c>
      <c r="ID307" s="22">
        <v>10</v>
      </c>
      <c r="IE307" s="23" t="s">
        <v>144</v>
      </c>
      <c r="IF307" s="23"/>
      <c r="IG307" s="23"/>
      <c r="IH307" s="23"/>
      <c r="II307" s="23"/>
    </row>
    <row r="308" spans="1:243" s="22" customFormat="1" ht="171">
      <c r="A308" s="40">
        <v>3.95</v>
      </c>
      <c r="B308" s="62" t="s">
        <v>971</v>
      </c>
      <c r="C308" s="61" t="s">
        <v>529</v>
      </c>
      <c r="D308" s="69"/>
      <c r="E308" s="70"/>
      <c r="F308" s="70"/>
      <c r="G308" s="70"/>
      <c r="H308" s="70"/>
      <c r="I308" s="70"/>
      <c r="J308" s="70"/>
      <c r="K308" s="70"/>
      <c r="L308" s="70"/>
      <c r="M308" s="70"/>
      <c r="N308" s="70"/>
      <c r="O308" s="70"/>
      <c r="P308" s="70"/>
      <c r="Q308" s="70"/>
      <c r="R308" s="70"/>
      <c r="S308" s="70"/>
      <c r="T308" s="70"/>
      <c r="U308" s="70"/>
      <c r="V308" s="70"/>
      <c r="W308" s="70"/>
      <c r="X308" s="70"/>
      <c r="Y308" s="70"/>
      <c r="Z308" s="70"/>
      <c r="AA308" s="70"/>
      <c r="AB308" s="70"/>
      <c r="AC308" s="70"/>
      <c r="AD308" s="70"/>
      <c r="AE308" s="70"/>
      <c r="AF308" s="70"/>
      <c r="AG308" s="70"/>
      <c r="AH308" s="70"/>
      <c r="AI308" s="70"/>
      <c r="AJ308" s="70"/>
      <c r="AK308" s="70"/>
      <c r="AL308" s="70"/>
      <c r="AM308" s="70"/>
      <c r="AN308" s="70"/>
      <c r="AO308" s="70"/>
      <c r="AP308" s="70"/>
      <c r="AQ308" s="70"/>
      <c r="AR308" s="70"/>
      <c r="AS308" s="70"/>
      <c r="AT308" s="70"/>
      <c r="AU308" s="70"/>
      <c r="AV308" s="70"/>
      <c r="AW308" s="70"/>
      <c r="AX308" s="70"/>
      <c r="AY308" s="70"/>
      <c r="AZ308" s="70"/>
      <c r="BA308" s="70"/>
      <c r="BB308" s="70"/>
      <c r="BC308" s="71"/>
      <c r="IA308" s="22">
        <v>3.95</v>
      </c>
      <c r="IB308" s="67" t="s">
        <v>971</v>
      </c>
      <c r="IC308" s="22" t="s">
        <v>529</v>
      </c>
      <c r="IE308" s="23"/>
      <c r="IF308" s="23"/>
      <c r="IG308" s="23"/>
      <c r="IH308" s="23"/>
      <c r="II308" s="23"/>
    </row>
    <row r="309" spans="1:243" s="22" customFormat="1" ht="57">
      <c r="A309" s="40">
        <v>3.96</v>
      </c>
      <c r="B309" s="62" t="s">
        <v>970</v>
      </c>
      <c r="C309" s="61" t="s">
        <v>530</v>
      </c>
      <c r="D309" s="42">
        <v>10</v>
      </c>
      <c r="E309" s="41" t="s">
        <v>144</v>
      </c>
      <c r="F309" s="43">
        <v>1637.7</v>
      </c>
      <c r="G309" s="44"/>
      <c r="H309" s="44"/>
      <c r="I309" s="45" t="s">
        <v>37</v>
      </c>
      <c r="J309" s="46">
        <f t="shared" si="16"/>
        <v>1</v>
      </c>
      <c r="K309" s="44" t="s">
        <v>38</v>
      </c>
      <c r="L309" s="44" t="s">
        <v>4</v>
      </c>
      <c r="M309" s="47"/>
      <c r="N309" s="44"/>
      <c r="O309" s="44"/>
      <c r="P309" s="48"/>
      <c r="Q309" s="44"/>
      <c r="R309" s="44"/>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9">
        <f t="shared" si="17"/>
        <v>16377</v>
      </c>
      <c r="BB309" s="50">
        <f t="shared" si="18"/>
        <v>16377</v>
      </c>
      <c r="BC309" s="51" t="str">
        <f t="shared" si="19"/>
        <v>INR  Sixteen Thousand Three Hundred &amp; Seventy Seven  Only</v>
      </c>
      <c r="IA309" s="22">
        <v>3.96</v>
      </c>
      <c r="IB309" s="67" t="s">
        <v>970</v>
      </c>
      <c r="IC309" s="22" t="s">
        <v>530</v>
      </c>
      <c r="ID309" s="22">
        <v>10</v>
      </c>
      <c r="IE309" s="23" t="s">
        <v>144</v>
      </c>
      <c r="IF309" s="23"/>
      <c r="IG309" s="23"/>
      <c r="IH309" s="23"/>
      <c r="II309" s="23"/>
    </row>
    <row r="310" spans="1:243" s="22" customFormat="1" ht="409.5">
      <c r="A310" s="40">
        <v>3.97</v>
      </c>
      <c r="B310" s="62" t="s">
        <v>972</v>
      </c>
      <c r="C310" s="61" t="s">
        <v>531</v>
      </c>
      <c r="D310" s="69"/>
      <c r="E310" s="70"/>
      <c r="F310" s="70"/>
      <c r="G310" s="70"/>
      <c r="H310" s="70"/>
      <c r="I310" s="70"/>
      <c r="J310" s="70"/>
      <c r="K310" s="70"/>
      <c r="L310" s="70"/>
      <c r="M310" s="70"/>
      <c r="N310" s="70"/>
      <c r="O310" s="70"/>
      <c r="P310" s="70"/>
      <c r="Q310" s="70"/>
      <c r="R310" s="70"/>
      <c r="S310" s="70"/>
      <c r="T310" s="70"/>
      <c r="U310" s="70"/>
      <c r="V310" s="70"/>
      <c r="W310" s="70"/>
      <c r="X310" s="70"/>
      <c r="Y310" s="70"/>
      <c r="Z310" s="70"/>
      <c r="AA310" s="70"/>
      <c r="AB310" s="70"/>
      <c r="AC310" s="70"/>
      <c r="AD310" s="70"/>
      <c r="AE310" s="70"/>
      <c r="AF310" s="70"/>
      <c r="AG310" s="70"/>
      <c r="AH310" s="70"/>
      <c r="AI310" s="70"/>
      <c r="AJ310" s="70"/>
      <c r="AK310" s="70"/>
      <c r="AL310" s="70"/>
      <c r="AM310" s="70"/>
      <c r="AN310" s="70"/>
      <c r="AO310" s="70"/>
      <c r="AP310" s="70"/>
      <c r="AQ310" s="70"/>
      <c r="AR310" s="70"/>
      <c r="AS310" s="70"/>
      <c r="AT310" s="70"/>
      <c r="AU310" s="70"/>
      <c r="AV310" s="70"/>
      <c r="AW310" s="70"/>
      <c r="AX310" s="70"/>
      <c r="AY310" s="70"/>
      <c r="AZ310" s="70"/>
      <c r="BA310" s="70"/>
      <c r="BB310" s="70"/>
      <c r="BC310" s="71"/>
      <c r="IA310" s="22">
        <v>3.97</v>
      </c>
      <c r="IB310" s="67" t="s">
        <v>972</v>
      </c>
      <c r="IC310" s="22" t="s">
        <v>531</v>
      </c>
      <c r="IE310" s="23"/>
      <c r="IF310" s="23"/>
      <c r="IG310" s="23"/>
      <c r="IH310" s="23"/>
      <c r="II310" s="23"/>
    </row>
    <row r="311" spans="1:243" s="22" customFormat="1" ht="42.75">
      <c r="A311" s="40">
        <v>3.98</v>
      </c>
      <c r="B311" s="62" t="s">
        <v>973</v>
      </c>
      <c r="C311" s="61" t="s">
        <v>532</v>
      </c>
      <c r="D311" s="42">
        <v>20</v>
      </c>
      <c r="E311" s="41" t="s">
        <v>144</v>
      </c>
      <c r="F311" s="43">
        <v>2100.4</v>
      </c>
      <c r="G311" s="44"/>
      <c r="H311" s="44"/>
      <c r="I311" s="45" t="s">
        <v>37</v>
      </c>
      <c r="J311" s="46">
        <f t="shared" si="16"/>
        <v>1</v>
      </c>
      <c r="K311" s="44" t="s">
        <v>38</v>
      </c>
      <c r="L311" s="44" t="s">
        <v>4</v>
      </c>
      <c r="M311" s="47"/>
      <c r="N311" s="44"/>
      <c r="O311" s="44"/>
      <c r="P311" s="48"/>
      <c r="Q311" s="44"/>
      <c r="R311" s="44"/>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9">
        <f t="shared" si="17"/>
        <v>42008</v>
      </c>
      <c r="BB311" s="50">
        <f t="shared" si="18"/>
        <v>42008</v>
      </c>
      <c r="BC311" s="51" t="str">
        <f t="shared" si="19"/>
        <v>INR  Forty Two Thousand  &amp;Eight  Only</v>
      </c>
      <c r="IA311" s="22">
        <v>3.98</v>
      </c>
      <c r="IB311" s="67" t="s">
        <v>973</v>
      </c>
      <c r="IC311" s="22" t="s">
        <v>532</v>
      </c>
      <c r="ID311" s="22">
        <v>20</v>
      </c>
      <c r="IE311" s="23" t="s">
        <v>144</v>
      </c>
      <c r="IF311" s="23"/>
      <c r="IG311" s="23"/>
      <c r="IH311" s="23"/>
      <c r="II311" s="23"/>
    </row>
    <row r="312" spans="1:243" s="22" customFormat="1" ht="409.5">
      <c r="A312" s="40">
        <v>3.99</v>
      </c>
      <c r="B312" s="62" t="s">
        <v>974</v>
      </c>
      <c r="C312" s="61" t="s">
        <v>533</v>
      </c>
      <c r="D312" s="69"/>
      <c r="E312" s="70"/>
      <c r="F312" s="70"/>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c r="AG312" s="70"/>
      <c r="AH312" s="70"/>
      <c r="AI312" s="70"/>
      <c r="AJ312" s="70"/>
      <c r="AK312" s="70"/>
      <c r="AL312" s="70"/>
      <c r="AM312" s="70"/>
      <c r="AN312" s="70"/>
      <c r="AO312" s="70"/>
      <c r="AP312" s="70"/>
      <c r="AQ312" s="70"/>
      <c r="AR312" s="70"/>
      <c r="AS312" s="70"/>
      <c r="AT312" s="70"/>
      <c r="AU312" s="70"/>
      <c r="AV312" s="70"/>
      <c r="AW312" s="70"/>
      <c r="AX312" s="70"/>
      <c r="AY312" s="70"/>
      <c r="AZ312" s="70"/>
      <c r="BA312" s="70"/>
      <c r="BB312" s="70"/>
      <c r="BC312" s="71"/>
      <c r="IA312" s="22">
        <v>3.99</v>
      </c>
      <c r="IB312" s="67" t="s">
        <v>974</v>
      </c>
      <c r="IC312" s="22" t="s">
        <v>533</v>
      </c>
      <c r="IE312" s="23"/>
      <c r="IF312" s="23"/>
      <c r="IG312" s="23"/>
      <c r="IH312" s="23"/>
      <c r="II312" s="23"/>
    </row>
    <row r="313" spans="1:243" s="22" customFormat="1" ht="30">
      <c r="A313" s="40">
        <v>4</v>
      </c>
      <c r="B313" s="62" t="s">
        <v>911</v>
      </c>
      <c r="C313" s="61" t="s">
        <v>534</v>
      </c>
      <c r="D313" s="42">
        <v>15</v>
      </c>
      <c r="E313" s="41" t="s">
        <v>144</v>
      </c>
      <c r="F313" s="43">
        <v>1706.6</v>
      </c>
      <c r="G313" s="44"/>
      <c r="H313" s="44"/>
      <c r="I313" s="45" t="s">
        <v>37</v>
      </c>
      <c r="J313" s="46">
        <f t="shared" si="16"/>
        <v>1</v>
      </c>
      <c r="K313" s="44" t="s">
        <v>38</v>
      </c>
      <c r="L313" s="44" t="s">
        <v>4</v>
      </c>
      <c r="M313" s="47"/>
      <c r="N313" s="44"/>
      <c r="O313" s="44"/>
      <c r="P313" s="48"/>
      <c r="Q313" s="44"/>
      <c r="R313" s="44"/>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9">
        <f t="shared" si="17"/>
        <v>25599</v>
      </c>
      <c r="BB313" s="50">
        <f t="shared" si="18"/>
        <v>25599</v>
      </c>
      <c r="BC313" s="51" t="str">
        <f t="shared" si="19"/>
        <v>INR  Twenty Five Thousand Five Hundred &amp; Ninety Nine  Only</v>
      </c>
      <c r="IA313" s="22">
        <v>4</v>
      </c>
      <c r="IB313" s="67" t="s">
        <v>911</v>
      </c>
      <c r="IC313" s="22" t="s">
        <v>534</v>
      </c>
      <c r="ID313" s="22">
        <v>15</v>
      </c>
      <c r="IE313" s="23" t="s">
        <v>144</v>
      </c>
      <c r="IF313" s="23"/>
      <c r="IG313" s="23"/>
      <c r="IH313" s="23"/>
      <c r="II313" s="23"/>
    </row>
    <row r="314" spans="1:243" s="22" customFormat="1" ht="409.5">
      <c r="A314" s="40">
        <v>4.01</v>
      </c>
      <c r="B314" s="62" t="s">
        <v>975</v>
      </c>
      <c r="C314" s="61" t="s">
        <v>535</v>
      </c>
      <c r="D314" s="42">
        <v>3</v>
      </c>
      <c r="E314" s="41" t="s">
        <v>144</v>
      </c>
      <c r="F314" s="43">
        <v>2038.55</v>
      </c>
      <c r="G314" s="44"/>
      <c r="H314" s="44"/>
      <c r="I314" s="45" t="s">
        <v>37</v>
      </c>
      <c r="J314" s="46">
        <f t="shared" si="16"/>
        <v>1</v>
      </c>
      <c r="K314" s="44" t="s">
        <v>38</v>
      </c>
      <c r="L314" s="44" t="s">
        <v>4</v>
      </c>
      <c r="M314" s="47"/>
      <c r="N314" s="44"/>
      <c r="O314" s="44"/>
      <c r="P314" s="48"/>
      <c r="Q314" s="44"/>
      <c r="R314" s="44"/>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9">
        <f t="shared" si="17"/>
        <v>6116</v>
      </c>
      <c r="BB314" s="50">
        <f t="shared" si="18"/>
        <v>6116</v>
      </c>
      <c r="BC314" s="51" t="str">
        <f t="shared" si="19"/>
        <v>INR  Six Thousand One Hundred &amp; Sixteen  Only</v>
      </c>
      <c r="IA314" s="22">
        <v>4.01</v>
      </c>
      <c r="IB314" s="67" t="s">
        <v>975</v>
      </c>
      <c r="IC314" s="22" t="s">
        <v>535</v>
      </c>
      <c r="ID314" s="22">
        <v>3</v>
      </c>
      <c r="IE314" s="23" t="s">
        <v>144</v>
      </c>
      <c r="IF314" s="23"/>
      <c r="IG314" s="23"/>
      <c r="IH314" s="23"/>
      <c r="II314" s="23"/>
    </row>
    <row r="315" spans="1:243" s="22" customFormat="1" ht="285">
      <c r="A315" s="40">
        <v>4.02</v>
      </c>
      <c r="B315" s="62" t="s">
        <v>976</v>
      </c>
      <c r="C315" s="61" t="s">
        <v>536</v>
      </c>
      <c r="D315" s="69"/>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c r="AG315" s="70"/>
      <c r="AH315" s="70"/>
      <c r="AI315" s="70"/>
      <c r="AJ315" s="70"/>
      <c r="AK315" s="70"/>
      <c r="AL315" s="70"/>
      <c r="AM315" s="70"/>
      <c r="AN315" s="70"/>
      <c r="AO315" s="70"/>
      <c r="AP315" s="70"/>
      <c r="AQ315" s="70"/>
      <c r="AR315" s="70"/>
      <c r="AS315" s="70"/>
      <c r="AT315" s="70"/>
      <c r="AU315" s="70"/>
      <c r="AV315" s="70"/>
      <c r="AW315" s="70"/>
      <c r="AX315" s="70"/>
      <c r="AY315" s="70"/>
      <c r="AZ315" s="70"/>
      <c r="BA315" s="70"/>
      <c r="BB315" s="70"/>
      <c r="BC315" s="71"/>
      <c r="IA315" s="22">
        <v>4.02</v>
      </c>
      <c r="IB315" s="67" t="s">
        <v>976</v>
      </c>
      <c r="IC315" s="22" t="s">
        <v>536</v>
      </c>
      <c r="IE315" s="23"/>
      <c r="IF315" s="23"/>
      <c r="IG315" s="23"/>
      <c r="IH315" s="23"/>
      <c r="II315" s="23"/>
    </row>
    <row r="316" spans="1:243" s="22" customFormat="1" ht="42.75">
      <c r="A316" s="40">
        <v>4.03</v>
      </c>
      <c r="B316" s="62" t="s">
        <v>977</v>
      </c>
      <c r="C316" s="61" t="s">
        <v>537</v>
      </c>
      <c r="D316" s="42">
        <v>20</v>
      </c>
      <c r="E316" s="41" t="s">
        <v>144</v>
      </c>
      <c r="F316" s="43">
        <v>988.35</v>
      </c>
      <c r="G316" s="44"/>
      <c r="H316" s="44"/>
      <c r="I316" s="45" t="s">
        <v>37</v>
      </c>
      <c r="J316" s="46">
        <f t="shared" si="16"/>
        <v>1</v>
      </c>
      <c r="K316" s="44" t="s">
        <v>38</v>
      </c>
      <c r="L316" s="44" t="s">
        <v>4</v>
      </c>
      <c r="M316" s="47"/>
      <c r="N316" s="44"/>
      <c r="O316" s="44"/>
      <c r="P316" s="48"/>
      <c r="Q316" s="44"/>
      <c r="R316" s="44"/>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9">
        <f t="shared" si="17"/>
        <v>19767</v>
      </c>
      <c r="BB316" s="50">
        <f t="shared" si="18"/>
        <v>19767</v>
      </c>
      <c r="BC316" s="51" t="str">
        <f t="shared" si="19"/>
        <v>INR  Nineteen Thousand Seven Hundred &amp; Sixty Seven  Only</v>
      </c>
      <c r="IA316" s="22">
        <v>4.03</v>
      </c>
      <c r="IB316" s="67" t="s">
        <v>977</v>
      </c>
      <c r="IC316" s="22" t="s">
        <v>537</v>
      </c>
      <c r="ID316" s="22">
        <v>20</v>
      </c>
      <c r="IE316" s="23" t="s">
        <v>144</v>
      </c>
      <c r="IF316" s="23"/>
      <c r="IG316" s="23"/>
      <c r="IH316" s="23"/>
      <c r="II316" s="23"/>
    </row>
    <row r="317" spans="1:243" s="22" customFormat="1" ht="409.5">
      <c r="A317" s="40">
        <v>4.04</v>
      </c>
      <c r="B317" s="62" t="s">
        <v>978</v>
      </c>
      <c r="C317" s="61" t="s">
        <v>538</v>
      </c>
      <c r="D317" s="69"/>
      <c r="E317" s="70"/>
      <c r="F317" s="70"/>
      <c r="G317" s="70"/>
      <c r="H317" s="70"/>
      <c r="I317" s="70"/>
      <c r="J317" s="70"/>
      <c r="K317" s="70"/>
      <c r="L317" s="70"/>
      <c r="M317" s="70"/>
      <c r="N317" s="70"/>
      <c r="O317" s="70"/>
      <c r="P317" s="70"/>
      <c r="Q317" s="70"/>
      <c r="R317" s="70"/>
      <c r="S317" s="70"/>
      <c r="T317" s="70"/>
      <c r="U317" s="70"/>
      <c r="V317" s="70"/>
      <c r="W317" s="70"/>
      <c r="X317" s="70"/>
      <c r="Y317" s="70"/>
      <c r="Z317" s="70"/>
      <c r="AA317" s="70"/>
      <c r="AB317" s="70"/>
      <c r="AC317" s="70"/>
      <c r="AD317" s="70"/>
      <c r="AE317" s="70"/>
      <c r="AF317" s="70"/>
      <c r="AG317" s="70"/>
      <c r="AH317" s="70"/>
      <c r="AI317" s="70"/>
      <c r="AJ317" s="70"/>
      <c r="AK317" s="70"/>
      <c r="AL317" s="70"/>
      <c r="AM317" s="70"/>
      <c r="AN317" s="70"/>
      <c r="AO317" s="70"/>
      <c r="AP317" s="70"/>
      <c r="AQ317" s="70"/>
      <c r="AR317" s="70"/>
      <c r="AS317" s="70"/>
      <c r="AT317" s="70"/>
      <c r="AU317" s="70"/>
      <c r="AV317" s="70"/>
      <c r="AW317" s="70"/>
      <c r="AX317" s="70"/>
      <c r="AY317" s="70"/>
      <c r="AZ317" s="70"/>
      <c r="BA317" s="70"/>
      <c r="BB317" s="70"/>
      <c r="BC317" s="71"/>
      <c r="IA317" s="22">
        <v>4.04</v>
      </c>
      <c r="IB317" s="67" t="s">
        <v>978</v>
      </c>
      <c r="IC317" s="22" t="s">
        <v>538</v>
      </c>
      <c r="IE317" s="23"/>
      <c r="IF317" s="23"/>
      <c r="IG317" s="23"/>
      <c r="IH317" s="23"/>
      <c r="II317" s="23"/>
    </row>
    <row r="318" spans="1:243" s="22" customFormat="1" ht="42.75">
      <c r="A318" s="40">
        <v>4.05</v>
      </c>
      <c r="B318" s="62" t="s">
        <v>977</v>
      </c>
      <c r="C318" s="61" t="s">
        <v>539</v>
      </c>
      <c r="D318" s="42">
        <v>7</v>
      </c>
      <c r="E318" s="41" t="s">
        <v>144</v>
      </c>
      <c r="F318" s="43">
        <v>1292</v>
      </c>
      <c r="G318" s="44"/>
      <c r="H318" s="44"/>
      <c r="I318" s="45" t="s">
        <v>37</v>
      </c>
      <c r="J318" s="46">
        <f t="shared" si="16"/>
        <v>1</v>
      </c>
      <c r="K318" s="44" t="s">
        <v>38</v>
      </c>
      <c r="L318" s="44" t="s">
        <v>4</v>
      </c>
      <c r="M318" s="47"/>
      <c r="N318" s="44"/>
      <c r="O318" s="44"/>
      <c r="P318" s="48"/>
      <c r="Q318" s="44"/>
      <c r="R318" s="44"/>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9">
        <f t="shared" si="17"/>
        <v>9044</v>
      </c>
      <c r="BB318" s="50">
        <f t="shared" si="18"/>
        <v>9044</v>
      </c>
      <c r="BC318" s="51" t="str">
        <f t="shared" si="19"/>
        <v>INR  Nine Thousand  &amp;Forty Four  Only</v>
      </c>
      <c r="IA318" s="22">
        <v>4.05</v>
      </c>
      <c r="IB318" s="67" t="s">
        <v>977</v>
      </c>
      <c r="IC318" s="22" t="s">
        <v>539</v>
      </c>
      <c r="ID318" s="22">
        <v>7</v>
      </c>
      <c r="IE318" s="23" t="s">
        <v>144</v>
      </c>
      <c r="IF318" s="23"/>
      <c r="IG318" s="23"/>
      <c r="IH318" s="23"/>
      <c r="II318" s="23"/>
    </row>
    <row r="319" spans="1:243" s="22" customFormat="1" ht="409.5">
      <c r="A319" s="40">
        <v>4.06</v>
      </c>
      <c r="B319" s="62" t="s">
        <v>979</v>
      </c>
      <c r="C319" s="61" t="s">
        <v>540</v>
      </c>
      <c r="D319" s="42">
        <v>15</v>
      </c>
      <c r="E319" s="41" t="s">
        <v>144</v>
      </c>
      <c r="F319" s="43">
        <v>935.6</v>
      </c>
      <c r="G319" s="44"/>
      <c r="H319" s="44"/>
      <c r="I319" s="45" t="s">
        <v>37</v>
      </c>
      <c r="J319" s="46">
        <f t="shared" si="16"/>
        <v>1</v>
      </c>
      <c r="K319" s="44" t="s">
        <v>38</v>
      </c>
      <c r="L319" s="44" t="s">
        <v>4</v>
      </c>
      <c r="M319" s="47"/>
      <c r="N319" s="44"/>
      <c r="O319" s="44"/>
      <c r="P319" s="48"/>
      <c r="Q319" s="44"/>
      <c r="R319" s="44"/>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9">
        <f t="shared" si="17"/>
        <v>14034</v>
      </c>
      <c r="BB319" s="50">
        <f t="shared" si="18"/>
        <v>14034</v>
      </c>
      <c r="BC319" s="51" t="str">
        <f t="shared" si="19"/>
        <v>INR  Fourteen Thousand  &amp;Thirty Four  Only</v>
      </c>
      <c r="IA319" s="22">
        <v>4.06</v>
      </c>
      <c r="IB319" s="67" t="s">
        <v>979</v>
      </c>
      <c r="IC319" s="22" t="s">
        <v>540</v>
      </c>
      <c r="ID319" s="22">
        <v>15</v>
      </c>
      <c r="IE319" s="23" t="s">
        <v>144</v>
      </c>
      <c r="IF319" s="23"/>
      <c r="IG319" s="23"/>
      <c r="IH319" s="23"/>
      <c r="II319" s="23"/>
    </row>
    <row r="320" spans="1:243" s="22" customFormat="1" ht="409.5">
      <c r="A320" s="40">
        <v>4.07</v>
      </c>
      <c r="B320" s="62" t="s">
        <v>980</v>
      </c>
      <c r="C320" s="61" t="s">
        <v>541</v>
      </c>
      <c r="D320" s="42">
        <v>50</v>
      </c>
      <c r="E320" s="41" t="s">
        <v>144</v>
      </c>
      <c r="F320" s="43">
        <v>1107.05</v>
      </c>
      <c r="G320" s="44"/>
      <c r="H320" s="44"/>
      <c r="I320" s="45" t="s">
        <v>37</v>
      </c>
      <c r="J320" s="46">
        <f t="shared" si="16"/>
        <v>1</v>
      </c>
      <c r="K320" s="44" t="s">
        <v>38</v>
      </c>
      <c r="L320" s="44" t="s">
        <v>4</v>
      </c>
      <c r="M320" s="47"/>
      <c r="N320" s="44"/>
      <c r="O320" s="44"/>
      <c r="P320" s="48"/>
      <c r="Q320" s="44"/>
      <c r="R320" s="44"/>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9">
        <f t="shared" si="17"/>
        <v>55353</v>
      </c>
      <c r="BB320" s="50">
        <f t="shared" si="18"/>
        <v>55353</v>
      </c>
      <c r="BC320" s="51" t="str">
        <f t="shared" si="19"/>
        <v>INR  Fifty Five Thousand Three Hundred &amp; Fifty Three  Only</v>
      </c>
      <c r="IA320" s="22">
        <v>4.07</v>
      </c>
      <c r="IB320" s="67" t="s">
        <v>980</v>
      </c>
      <c r="IC320" s="22" t="s">
        <v>541</v>
      </c>
      <c r="ID320" s="22">
        <v>50</v>
      </c>
      <c r="IE320" s="23" t="s">
        <v>144</v>
      </c>
      <c r="IF320" s="23"/>
      <c r="IG320" s="23"/>
      <c r="IH320" s="23"/>
      <c r="II320" s="23"/>
    </row>
    <row r="321" spans="1:243" s="22" customFormat="1" ht="409.5">
      <c r="A321" s="40">
        <v>4.08</v>
      </c>
      <c r="B321" s="62" t="s">
        <v>981</v>
      </c>
      <c r="C321" s="61" t="s">
        <v>542</v>
      </c>
      <c r="D321" s="69"/>
      <c r="E321" s="70"/>
      <c r="F321" s="70"/>
      <c r="G321" s="70"/>
      <c r="H321" s="70"/>
      <c r="I321" s="70"/>
      <c r="J321" s="70"/>
      <c r="K321" s="70"/>
      <c r="L321" s="70"/>
      <c r="M321" s="70"/>
      <c r="N321" s="70"/>
      <c r="O321" s="70"/>
      <c r="P321" s="70"/>
      <c r="Q321" s="70"/>
      <c r="R321" s="70"/>
      <c r="S321" s="70"/>
      <c r="T321" s="70"/>
      <c r="U321" s="70"/>
      <c r="V321" s="70"/>
      <c r="W321" s="70"/>
      <c r="X321" s="70"/>
      <c r="Y321" s="70"/>
      <c r="Z321" s="70"/>
      <c r="AA321" s="70"/>
      <c r="AB321" s="70"/>
      <c r="AC321" s="70"/>
      <c r="AD321" s="70"/>
      <c r="AE321" s="70"/>
      <c r="AF321" s="70"/>
      <c r="AG321" s="70"/>
      <c r="AH321" s="70"/>
      <c r="AI321" s="70"/>
      <c r="AJ321" s="70"/>
      <c r="AK321" s="70"/>
      <c r="AL321" s="70"/>
      <c r="AM321" s="70"/>
      <c r="AN321" s="70"/>
      <c r="AO321" s="70"/>
      <c r="AP321" s="70"/>
      <c r="AQ321" s="70"/>
      <c r="AR321" s="70"/>
      <c r="AS321" s="70"/>
      <c r="AT321" s="70"/>
      <c r="AU321" s="70"/>
      <c r="AV321" s="70"/>
      <c r="AW321" s="70"/>
      <c r="AX321" s="70"/>
      <c r="AY321" s="70"/>
      <c r="AZ321" s="70"/>
      <c r="BA321" s="70"/>
      <c r="BB321" s="70"/>
      <c r="BC321" s="71"/>
      <c r="IA321" s="22">
        <v>4.08</v>
      </c>
      <c r="IB321" s="67" t="s">
        <v>981</v>
      </c>
      <c r="IC321" s="22" t="s">
        <v>542</v>
      </c>
      <c r="IE321" s="23"/>
      <c r="IF321" s="23"/>
      <c r="IG321" s="23"/>
      <c r="IH321" s="23"/>
      <c r="II321" s="23"/>
    </row>
    <row r="322" spans="1:243" s="22" customFormat="1" ht="57">
      <c r="A322" s="40">
        <v>4.09</v>
      </c>
      <c r="B322" s="62" t="s">
        <v>982</v>
      </c>
      <c r="C322" s="61" t="s">
        <v>543</v>
      </c>
      <c r="D322" s="42">
        <v>50</v>
      </c>
      <c r="E322" s="41" t="s">
        <v>144</v>
      </c>
      <c r="F322" s="43">
        <v>1334.35</v>
      </c>
      <c r="G322" s="44"/>
      <c r="H322" s="44"/>
      <c r="I322" s="45" t="s">
        <v>37</v>
      </c>
      <c r="J322" s="46">
        <f t="shared" si="16"/>
        <v>1</v>
      </c>
      <c r="K322" s="44" t="s">
        <v>38</v>
      </c>
      <c r="L322" s="44" t="s">
        <v>4</v>
      </c>
      <c r="M322" s="47"/>
      <c r="N322" s="44"/>
      <c r="O322" s="44"/>
      <c r="P322" s="48"/>
      <c r="Q322" s="44"/>
      <c r="R322" s="44"/>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9">
        <f t="shared" si="17"/>
        <v>66718</v>
      </c>
      <c r="BB322" s="50">
        <f t="shared" si="18"/>
        <v>66718</v>
      </c>
      <c r="BC322" s="51" t="str">
        <f t="shared" si="19"/>
        <v>INR  Sixty Six Thousand Seven Hundred &amp; Eighteen  Only</v>
      </c>
      <c r="IA322" s="22">
        <v>4.09</v>
      </c>
      <c r="IB322" s="67" t="s">
        <v>982</v>
      </c>
      <c r="IC322" s="22" t="s">
        <v>543</v>
      </c>
      <c r="ID322" s="22">
        <v>50</v>
      </c>
      <c r="IE322" s="23" t="s">
        <v>144</v>
      </c>
      <c r="IF322" s="23"/>
      <c r="IG322" s="23"/>
      <c r="IH322" s="23"/>
      <c r="II322" s="23"/>
    </row>
    <row r="323" spans="1:243" s="22" customFormat="1" ht="57">
      <c r="A323" s="40">
        <v>4.1</v>
      </c>
      <c r="B323" s="62" t="s">
        <v>983</v>
      </c>
      <c r="C323" s="61" t="s">
        <v>544</v>
      </c>
      <c r="D323" s="42">
        <v>56</v>
      </c>
      <c r="E323" s="41" t="s">
        <v>144</v>
      </c>
      <c r="F323" s="43">
        <v>1416.65</v>
      </c>
      <c r="G323" s="44"/>
      <c r="H323" s="44"/>
      <c r="I323" s="45" t="s">
        <v>37</v>
      </c>
      <c r="J323" s="46">
        <f t="shared" si="16"/>
        <v>1</v>
      </c>
      <c r="K323" s="44" t="s">
        <v>38</v>
      </c>
      <c r="L323" s="44" t="s">
        <v>4</v>
      </c>
      <c r="M323" s="47"/>
      <c r="N323" s="44"/>
      <c r="O323" s="44"/>
      <c r="P323" s="48"/>
      <c r="Q323" s="44"/>
      <c r="R323" s="44"/>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9">
        <f t="shared" si="17"/>
        <v>79332</v>
      </c>
      <c r="BB323" s="50">
        <f t="shared" si="18"/>
        <v>79332</v>
      </c>
      <c r="BC323" s="51" t="str">
        <f t="shared" si="19"/>
        <v>INR  Seventy Nine Thousand Three Hundred &amp; Thirty Two  Only</v>
      </c>
      <c r="IA323" s="22">
        <v>4.1</v>
      </c>
      <c r="IB323" s="67" t="s">
        <v>983</v>
      </c>
      <c r="IC323" s="22" t="s">
        <v>544</v>
      </c>
      <c r="ID323" s="22">
        <v>56</v>
      </c>
      <c r="IE323" s="23" t="s">
        <v>144</v>
      </c>
      <c r="IF323" s="23"/>
      <c r="IG323" s="23"/>
      <c r="IH323" s="23"/>
      <c r="II323" s="23"/>
    </row>
    <row r="324" spans="1:243" s="22" customFormat="1" ht="409.5">
      <c r="A324" s="40">
        <v>4.11</v>
      </c>
      <c r="B324" s="62" t="s">
        <v>984</v>
      </c>
      <c r="C324" s="61" t="s">
        <v>545</v>
      </c>
      <c r="D324" s="69"/>
      <c r="E324" s="70"/>
      <c r="F324" s="70"/>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70"/>
      <c r="AF324" s="70"/>
      <c r="AG324" s="70"/>
      <c r="AH324" s="70"/>
      <c r="AI324" s="70"/>
      <c r="AJ324" s="70"/>
      <c r="AK324" s="70"/>
      <c r="AL324" s="70"/>
      <c r="AM324" s="70"/>
      <c r="AN324" s="70"/>
      <c r="AO324" s="70"/>
      <c r="AP324" s="70"/>
      <c r="AQ324" s="70"/>
      <c r="AR324" s="70"/>
      <c r="AS324" s="70"/>
      <c r="AT324" s="70"/>
      <c r="AU324" s="70"/>
      <c r="AV324" s="70"/>
      <c r="AW324" s="70"/>
      <c r="AX324" s="70"/>
      <c r="AY324" s="70"/>
      <c r="AZ324" s="70"/>
      <c r="BA324" s="70"/>
      <c r="BB324" s="70"/>
      <c r="BC324" s="71"/>
      <c r="IA324" s="22">
        <v>4.11</v>
      </c>
      <c r="IB324" s="67" t="s">
        <v>984</v>
      </c>
      <c r="IC324" s="22" t="s">
        <v>545</v>
      </c>
      <c r="IE324" s="23"/>
      <c r="IF324" s="23"/>
      <c r="IG324" s="23"/>
      <c r="IH324" s="23"/>
      <c r="II324" s="23"/>
    </row>
    <row r="325" spans="1:243" s="22" customFormat="1" ht="57">
      <c r="A325" s="40">
        <v>4.12</v>
      </c>
      <c r="B325" s="62" t="s">
        <v>983</v>
      </c>
      <c r="C325" s="61" t="s">
        <v>546</v>
      </c>
      <c r="D325" s="42">
        <v>3</v>
      </c>
      <c r="E325" s="41" t="s">
        <v>144</v>
      </c>
      <c r="F325" s="43">
        <v>1466.5</v>
      </c>
      <c r="G325" s="44"/>
      <c r="H325" s="44"/>
      <c r="I325" s="45" t="s">
        <v>37</v>
      </c>
      <c r="J325" s="46">
        <f t="shared" si="16"/>
        <v>1</v>
      </c>
      <c r="K325" s="44" t="s">
        <v>38</v>
      </c>
      <c r="L325" s="44" t="s">
        <v>4</v>
      </c>
      <c r="M325" s="47"/>
      <c r="N325" s="44"/>
      <c r="O325" s="44"/>
      <c r="P325" s="48"/>
      <c r="Q325" s="44"/>
      <c r="R325" s="44"/>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9">
        <f t="shared" si="17"/>
        <v>4400</v>
      </c>
      <c r="BB325" s="50">
        <f t="shared" si="18"/>
        <v>4400</v>
      </c>
      <c r="BC325" s="51" t="str">
        <f t="shared" si="19"/>
        <v>INR  Four Thousand Four Hundred    Only</v>
      </c>
      <c r="IA325" s="22">
        <v>4.12</v>
      </c>
      <c r="IB325" s="67" t="s">
        <v>983</v>
      </c>
      <c r="IC325" s="22" t="s">
        <v>546</v>
      </c>
      <c r="ID325" s="22">
        <v>3</v>
      </c>
      <c r="IE325" s="23" t="s">
        <v>144</v>
      </c>
      <c r="IF325" s="23"/>
      <c r="IG325" s="23"/>
      <c r="IH325" s="23"/>
      <c r="II325" s="23"/>
    </row>
    <row r="326" spans="1:243" s="22" customFormat="1" ht="409.5">
      <c r="A326" s="40">
        <v>4.13</v>
      </c>
      <c r="B326" s="62" t="s">
        <v>985</v>
      </c>
      <c r="C326" s="61" t="s">
        <v>547</v>
      </c>
      <c r="D326" s="69"/>
      <c r="E326" s="70"/>
      <c r="F326" s="70"/>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0"/>
      <c r="AF326" s="70"/>
      <c r="AG326" s="70"/>
      <c r="AH326" s="70"/>
      <c r="AI326" s="70"/>
      <c r="AJ326" s="70"/>
      <c r="AK326" s="70"/>
      <c r="AL326" s="70"/>
      <c r="AM326" s="70"/>
      <c r="AN326" s="70"/>
      <c r="AO326" s="70"/>
      <c r="AP326" s="70"/>
      <c r="AQ326" s="70"/>
      <c r="AR326" s="70"/>
      <c r="AS326" s="70"/>
      <c r="AT326" s="70"/>
      <c r="AU326" s="70"/>
      <c r="AV326" s="70"/>
      <c r="AW326" s="70"/>
      <c r="AX326" s="70"/>
      <c r="AY326" s="70"/>
      <c r="AZ326" s="70"/>
      <c r="BA326" s="70"/>
      <c r="BB326" s="70"/>
      <c r="BC326" s="71"/>
      <c r="IA326" s="22">
        <v>4.13</v>
      </c>
      <c r="IB326" s="67" t="s">
        <v>985</v>
      </c>
      <c r="IC326" s="22" t="s">
        <v>547</v>
      </c>
      <c r="IE326" s="23"/>
      <c r="IF326" s="23"/>
      <c r="IG326" s="23"/>
      <c r="IH326" s="23"/>
      <c r="II326" s="23"/>
    </row>
    <row r="327" spans="1:243" s="22" customFormat="1" ht="57">
      <c r="A327" s="40">
        <v>4.14</v>
      </c>
      <c r="B327" s="62" t="s">
        <v>983</v>
      </c>
      <c r="C327" s="61" t="s">
        <v>548</v>
      </c>
      <c r="D327" s="42">
        <v>50</v>
      </c>
      <c r="E327" s="41" t="s">
        <v>144</v>
      </c>
      <c r="F327" s="43">
        <v>1676.15</v>
      </c>
      <c r="G327" s="44"/>
      <c r="H327" s="44"/>
      <c r="I327" s="45" t="s">
        <v>37</v>
      </c>
      <c r="J327" s="46">
        <f t="shared" si="16"/>
        <v>1</v>
      </c>
      <c r="K327" s="44" t="s">
        <v>38</v>
      </c>
      <c r="L327" s="44" t="s">
        <v>4</v>
      </c>
      <c r="M327" s="47"/>
      <c r="N327" s="44"/>
      <c r="O327" s="44"/>
      <c r="P327" s="48"/>
      <c r="Q327" s="44"/>
      <c r="R327" s="44"/>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9">
        <f t="shared" si="17"/>
        <v>83808</v>
      </c>
      <c r="BB327" s="50">
        <f t="shared" si="18"/>
        <v>83808</v>
      </c>
      <c r="BC327" s="51" t="str">
        <f t="shared" si="19"/>
        <v>INR  Eighty Three Thousand Eight Hundred &amp; Eight  Only</v>
      </c>
      <c r="IA327" s="22">
        <v>4.14</v>
      </c>
      <c r="IB327" s="67" t="s">
        <v>983</v>
      </c>
      <c r="IC327" s="22" t="s">
        <v>548</v>
      </c>
      <c r="ID327" s="22">
        <v>50</v>
      </c>
      <c r="IE327" s="23" t="s">
        <v>144</v>
      </c>
      <c r="IF327" s="23"/>
      <c r="IG327" s="23"/>
      <c r="IH327" s="23"/>
      <c r="II327" s="23"/>
    </row>
    <row r="328" spans="1:243" s="22" customFormat="1" ht="409.5">
      <c r="A328" s="40">
        <v>4.15</v>
      </c>
      <c r="B328" s="62" t="s">
        <v>986</v>
      </c>
      <c r="C328" s="61" t="s">
        <v>549</v>
      </c>
      <c r="D328" s="69"/>
      <c r="E328" s="70"/>
      <c r="F328" s="70"/>
      <c r="G328" s="70"/>
      <c r="H328" s="70"/>
      <c r="I328" s="70"/>
      <c r="J328" s="70"/>
      <c r="K328" s="70"/>
      <c r="L328" s="70"/>
      <c r="M328" s="70"/>
      <c r="N328" s="70"/>
      <c r="O328" s="70"/>
      <c r="P328" s="70"/>
      <c r="Q328" s="70"/>
      <c r="R328" s="70"/>
      <c r="S328" s="70"/>
      <c r="T328" s="70"/>
      <c r="U328" s="70"/>
      <c r="V328" s="70"/>
      <c r="W328" s="70"/>
      <c r="X328" s="70"/>
      <c r="Y328" s="70"/>
      <c r="Z328" s="70"/>
      <c r="AA328" s="70"/>
      <c r="AB328" s="70"/>
      <c r="AC328" s="70"/>
      <c r="AD328" s="70"/>
      <c r="AE328" s="70"/>
      <c r="AF328" s="70"/>
      <c r="AG328" s="70"/>
      <c r="AH328" s="70"/>
      <c r="AI328" s="70"/>
      <c r="AJ328" s="70"/>
      <c r="AK328" s="70"/>
      <c r="AL328" s="70"/>
      <c r="AM328" s="70"/>
      <c r="AN328" s="70"/>
      <c r="AO328" s="70"/>
      <c r="AP328" s="70"/>
      <c r="AQ328" s="70"/>
      <c r="AR328" s="70"/>
      <c r="AS328" s="70"/>
      <c r="AT328" s="70"/>
      <c r="AU328" s="70"/>
      <c r="AV328" s="70"/>
      <c r="AW328" s="70"/>
      <c r="AX328" s="70"/>
      <c r="AY328" s="70"/>
      <c r="AZ328" s="70"/>
      <c r="BA328" s="70"/>
      <c r="BB328" s="70"/>
      <c r="BC328" s="71"/>
      <c r="IA328" s="22">
        <v>4.15</v>
      </c>
      <c r="IB328" s="67" t="s">
        <v>986</v>
      </c>
      <c r="IC328" s="22" t="s">
        <v>549</v>
      </c>
      <c r="IE328" s="23"/>
      <c r="IF328" s="23"/>
      <c r="IG328" s="23"/>
      <c r="IH328" s="23"/>
      <c r="II328" s="23"/>
    </row>
    <row r="329" spans="1:243" s="22" customFormat="1" ht="57">
      <c r="A329" s="40">
        <v>4.16</v>
      </c>
      <c r="B329" s="62" t="s">
        <v>983</v>
      </c>
      <c r="C329" s="61" t="s">
        <v>550</v>
      </c>
      <c r="D329" s="42">
        <v>15</v>
      </c>
      <c r="E329" s="41" t="s">
        <v>144</v>
      </c>
      <c r="F329" s="43">
        <v>258.65</v>
      </c>
      <c r="G329" s="44"/>
      <c r="H329" s="44"/>
      <c r="I329" s="45" t="s">
        <v>37</v>
      </c>
      <c r="J329" s="46">
        <f t="shared" si="16"/>
        <v>1</v>
      </c>
      <c r="K329" s="44" t="s">
        <v>38</v>
      </c>
      <c r="L329" s="44" t="s">
        <v>4</v>
      </c>
      <c r="M329" s="47"/>
      <c r="N329" s="44"/>
      <c r="O329" s="44"/>
      <c r="P329" s="48"/>
      <c r="Q329" s="44"/>
      <c r="R329" s="44"/>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9">
        <f t="shared" si="17"/>
        <v>3880</v>
      </c>
      <c r="BB329" s="50">
        <f t="shared" si="18"/>
        <v>3880</v>
      </c>
      <c r="BC329" s="51" t="str">
        <f t="shared" si="19"/>
        <v>INR  Three Thousand Eight Hundred &amp; Eighty  Only</v>
      </c>
      <c r="IA329" s="22">
        <v>4.16</v>
      </c>
      <c r="IB329" s="67" t="s">
        <v>983</v>
      </c>
      <c r="IC329" s="22" t="s">
        <v>550</v>
      </c>
      <c r="ID329" s="22">
        <v>15</v>
      </c>
      <c r="IE329" s="23" t="s">
        <v>144</v>
      </c>
      <c r="IF329" s="23"/>
      <c r="IG329" s="23"/>
      <c r="IH329" s="23"/>
      <c r="II329" s="23"/>
    </row>
    <row r="330" spans="1:243" s="22" customFormat="1" ht="409.5">
      <c r="A330" s="40">
        <v>4.17</v>
      </c>
      <c r="B330" s="62" t="s">
        <v>987</v>
      </c>
      <c r="C330" s="61" t="s">
        <v>551</v>
      </c>
      <c r="D330" s="69"/>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c r="AG330" s="70"/>
      <c r="AH330" s="70"/>
      <c r="AI330" s="70"/>
      <c r="AJ330" s="70"/>
      <c r="AK330" s="70"/>
      <c r="AL330" s="70"/>
      <c r="AM330" s="70"/>
      <c r="AN330" s="70"/>
      <c r="AO330" s="70"/>
      <c r="AP330" s="70"/>
      <c r="AQ330" s="70"/>
      <c r="AR330" s="70"/>
      <c r="AS330" s="70"/>
      <c r="AT330" s="70"/>
      <c r="AU330" s="70"/>
      <c r="AV330" s="70"/>
      <c r="AW330" s="70"/>
      <c r="AX330" s="70"/>
      <c r="AY330" s="70"/>
      <c r="AZ330" s="70"/>
      <c r="BA330" s="70"/>
      <c r="BB330" s="70"/>
      <c r="BC330" s="71"/>
      <c r="IA330" s="22">
        <v>4.17</v>
      </c>
      <c r="IB330" s="67" t="s">
        <v>987</v>
      </c>
      <c r="IC330" s="22" t="s">
        <v>551</v>
      </c>
      <c r="IE330" s="23"/>
      <c r="IF330" s="23"/>
      <c r="IG330" s="23"/>
      <c r="IH330" s="23"/>
      <c r="II330" s="23"/>
    </row>
    <row r="331" spans="1:243" s="22" customFormat="1" ht="57">
      <c r="A331" s="40">
        <v>4.18</v>
      </c>
      <c r="B331" s="62" t="s">
        <v>983</v>
      </c>
      <c r="C331" s="61" t="s">
        <v>552</v>
      </c>
      <c r="D331" s="42">
        <v>120</v>
      </c>
      <c r="E331" s="41" t="s">
        <v>144</v>
      </c>
      <c r="F331" s="43">
        <v>1537.4</v>
      </c>
      <c r="G331" s="44"/>
      <c r="H331" s="44"/>
      <c r="I331" s="45" t="s">
        <v>37</v>
      </c>
      <c r="J331" s="46">
        <f t="shared" si="16"/>
        <v>1</v>
      </c>
      <c r="K331" s="44" t="s">
        <v>38</v>
      </c>
      <c r="L331" s="44" t="s">
        <v>4</v>
      </c>
      <c r="M331" s="47"/>
      <c r="N331" s="44"/>
      <c r="O331" s="44"/>
      <c r="P331" s="48"/>
      <c r="Q331" s="44"/>
      <c r="R331" s="44"/>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9">
        <f t="shared" si="17"/>
        <v>184488</v>
      </c>
      <c r="BB331" s="50">
        <f t="shared" si="18"/>
        <v>184488</v>
      </c>
      <c r="BC331" s="51" t="str">
        <f t="shared" si="19"/>
        <v>INR  One Lakh Eighty Four Thousand Four Hundred &amp; Eighty Eight  Only</v>
      </c>
      <c r="IA331" s="22">
        <v>4.18</v>
      </c>
      <c r="IB331" s="67" t="s">
        <v>983</v>
      </c>
      <c r="IC331" s="22" t="s">
        <v>552</v>
      </c>
      <c r="ID331" s="22">
        <v>120</v>
      </c>
      <c r="IE331" s="23" t="s">
        <v>144</v>
      </c>
      <c r="IF331" s="23"/>
      <c r="IG331" s="23"/>
      <c r="IH331" s="23"/>
      <c r="II331" s="23"/>
    </row>
    <row r="332" spans="1:243" s="22" customFormat="1" ht="409.5">
      <c r="A332" s="40">
        <v>4.19</v>
      </c>
      <c r="B332" s="62" t="s">
        <v>988</v>
      </c>
      <c r="C332" s="61" t="s">
        <v>553</v>
      </c>
      <c r="D332" s="69"/>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c r="AG332" s="70"/>
      <c r="AH332" s="70"/>
      <c r="AI332" s="70"/>
      <c r="AJ332" s="70"/>
      <c r="AK332" s="70"/>
      <c r="AL332" s="70"/>
      <c r="AM332" s="70"/>
      <c r="AN332" s="70"/>
      <c r="AO332" s="70"/>
      <c r="AP332" s="70"/>
      <c r="AQ332" s="70"/>
      <c r="AR332" s="70"/>
      <c r="AS332" s="70"/>
      <c r="AT332" s="70"/>
      <c r="AU332" s="70"/>
      <c r="AV332" s="70"/>
      <c r="AW332" s="70"/>
      <c r="AX332" s="70"/>
      <c r="AY332" s="70"/>
      <c r="AZ332" s="70"/>
      <c r="BA332" s="70"/>
      <c r="BB332" s="70"/>
      <c r="BC332" s="71"/>
      <c r="IA332" s="22">
        <v>4.19</v>
      </c>
      <c r="IB332" s="67" t="s">
        <v>988</v>
      </c>
      <c r="IC332" s="22" t="s">
        <v>553</v>
      </c>
      <c r="IE332" s="23"/>
      <c r="IF332" s="23"/>
      <c r="IG332" s="23"/>
      <c r="IH332" s="23"/>
      <c r="II332" s="23"/>
    </row>
    <row r="333" spans="1:243" s="22" customFormat="1" ht="199.5">
      <c r="A333" s="40">
        <v>4.2</v>
      </c>
      <c r="B333" s="62" t="s">
        <v>989</v>
      </c>
      <c r="C333" s="61" t="s">
        <v>554</v>
      </c>
      <c r="D333" s="42">
        <v>3</v>
      </c>
      <c r="E333" s="41" t="s">
        <v>144</v>
      </c>
      <c r="F333" s="43">
        <v>2589.9</v>
      </c>
      <c r="G333" s="44"/>
      <c r="H333" s="44"/>
      <c r="I333" s="45" t="s">
        <v>37</v>
      </c>
      <c r="J333" s="46">
        <f t="shared" si="16"/>
        <v>1</v>
      </c>
      <c r="K333" s="44" t="s">
        <v>38</v>
      </c>
      <c r="L333" s="44" t="s">
        <v>4</v>
      </c>
      <c r="M333" s="47"/>
      <c r="N333" s="44"/>
      <c r="O333" s="44"/>
      <c r="P333" s="48"/>
      <c r="Q333" s="44"/>
      <c r="R333" s="44"/>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9">
        <f t="shared" si="17"/>
        <v>7770</v>
      </c>
      <c r="BB333" s="50">
        <f t="shared" si="18"/>
        <v>7770</v>
      </c>
      <c r="BC333" s="51" t="str">
        <f t="shared" si="19"/>
        <v>INR  Seven Thousand Seven Hundred &amp; Seventy  Only</v>
      </c>
      <c r="IA333" s="22">
        <v>4.2</v>
      </c>
      <c r="IB333" s="67" t="s">
        <v>989</v>
      </c>
      <c r="IC333" s="22" t="s">
        <v>554</v>
      </c>
      <c r="ID333" s="22">
        <v>3</v>
      </c>
      <c r="IE333" s="23" t="s">
        <v>144</v>
      </c>
      <c r="IF333" s="23"/>
      <c r="IG333" s="23"/>
      <c r="IH333" s="23"/>
      <c r="II333" s="23"/>
    </row>
    <row r="334" spans="1:243" s="22" customFormat="1" ht="409.5">
      <c r="A334" s="40">
        <v>4.21</v>
      </c>
      <c r="B334" s="62" t="s">
        <v>990</v>
      </c>
      <c r="C334" s="61" t="s">
        <v>555</v>
      </c>
      <c r="D334" s="69"/>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70"/>
      <c r="AH334" s="70"/>
      <c r="AI334" s="70"/>
      <c r="AJ334" s="70"/>
      <c r="AK334" s="70"/>
      <c r="AL334" s="70"/>
      <c r="AM334" s="70"/>
      <c r="AN334" s="70"/>
      <c r="AO334" s="70"/>
      <c r="AP334" s="70"/>
      <c r="AQ334" s="70"/>
      <c r="AR334" s="70"/>
      <c r="AS334" s="70"/>
      <c r="AT334" s="70"/>
      <c r="AU334" s="70"/>
      <c r="AV334" s="70"/>
      <c r="AW334" s="70"/>
      <c r="AX334" s="70"/>
      <c r="AY334" s="70"/>
      <c r="AZ334" s="70"/>
      <c r="BA334" s="70"/>
      <c r="BB334" s="70"/>
      <c r="BC334" s="71"/>
      <c r="IA334" s="22">
        <v>4.21</v>
      </c>
      <c r="IB334" s="67" t="s">
        <v>990</v>
      </c>
      <c r="IC334" s="22" t="s">
        <v>555</v>
      </c>
      <c r="IE334" s="23"/>
      <c r="IF334" s="23"/>
      <c r="IG334" s="23"/>
      <c r="IH334" s="23"/>
      <c r="II334" s="23"/>
    </row>
    <row r="335" spans="1:243" s="22" customFormat="1" ht="156.75">
      <c r="A335" s="40">
        <v>4.22</v>
      </c>
      <c r="B335" s="62" t="s">
        <v>991</v>
      </c>
      <c r="C335" s="61" t="s">
        <v>556</v>
      </c>
      <c r="D335" s="42">
        <v>7</v>
      </c>
      <c r="E335" s="41" t="s">
        <v>144</v>
      </c>
      <c r="F335" s="43">
        <v>3908.8</v>
      </c>
      <c r="G335" s="44"/>
      <c r="H335" s="44"/>
      <c r="I335" s="45" t="s">
        <v>37</v>
      </c>
      <c r="J335" s="46">
        <f t="shared" si="16"/>
        <v>1</v>
      </c>
      <c r="K335" s="44" t="s">
        <v>38</v>
      </c>
      <c r="L335" s="44" t="s">
        <v>4</v>
      </c>
      <c r="M335" s="47"/>
      <c r="N335" s="44"/>
      <c r="O335" s="44"/>
      <c r="P335" s="48"/>
      <c r="Q335" s="44"/>
      <c r="R335" s="44"/>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9">
        <f t="shared" si="17"/>
        <v>27362</v>
      </c>
      <c r="BB335" s="50">
        <f t="shared" si="18"/>
        <v>27362</v>
      </c>
      <c r="BC335" s="51" t="str">
        <f t="shared" si="19"/>
        <v>INR  Twenty Seven Thousand Three Hundred &amp; Sixty Two  Only</v>
      </c>
      <c r="IA335" s="22">
        <v>4.22</v>
      </c>
      <c r="IB335" s="67" t="s">
        <v>991</v>
      </c>
      <c r="IC335" s="22" t="s">
        <v>556</v>
      </c>
      <c r="ID335" s="22">
        <v>7</v>
      </c>
      <c r="IE335" s="23" t="s">
        <v>144</v>
      </c>
      <c r="IF335" s="23"/>
      <c r="IG335" s="23"/>
      <c r="IH335" s="23"/>
      <c r="II335" s="23"/>
    </row>
    <row r="336" spans="1:243" s="22" customFormat="1" ht="28.5">
      <c r="A336" s="40">
        <v>4.23</v>
      </c>
      <c r="B336" s="62" t="s">
        <v>169</v>
      </c>
      <c r="C336" s="61" t="s">
        <v>557</v>
      </c>
      <c r="D336" s="69"/>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70"/>
      <c r="AH336" s="70"/>
      <c r="AI336" s="70"/>
      <c r="AJ336" s="70"/>
      <c r="AK336" s="70"/>
      <c r="AL336" s="70"/>
      <c r="AM336" s="70"/>
      <c r="AN336" s="70"/>
      <c r="AO336" s="70"/>
      <c r="AP336" s="70"/>
      <c r="AQ336" s="70"/>
      <c r="AR336" s="70"/>
      <c r="AS336" s="70"/>
      <c r="AT336" s="70"/>
      <c r="AU336" s="70"/>
      <c r="AV336" s="70"/>
      <c r="AW336" s="70"/>
      <c r="AX336" s="70"/>
      <c r="AY336" s="70"/>
      <c r="AZ336" s="70"/>
      <c r="BA336" s="70"/>
      <c r="BB336" s="70"/>
      <c r="BC336" s="71"/>
      <c r="IA336" s="22">
        <v>4.23</v>
      </c>
      <c r="IB336" s="67" t="s">
        <v>169</v>
      </c>
      <c r="IC336" s="22" t="s">
        <v>557</v>
      </c>
      <c r="IE336" s="23"/>
      <c r="IF336" s="23"/>
      <c r="IG336" s="23"/>
      <c r="IH336" s="23"/>
      <c r="II336" s="23"/>
    </row>
    <row r="337" spans="1:243" s="22" customFormat="1" ht="409.5">
      <c r="A337" s="40">
        <v>4.24</v>
      </c>
      <c r="B337" s="62" t="s">
        <v>992</v>
      </c>
      <c r="C337" s="61" t="s">
        <v>558</v>
      </c>
      <c r="D337" s="69"/>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c r="AG337" s="70"/>
      <c r="AH337" s="70"/>
      <c r="AI337" s="70"/>
      <c r="AJ337" s="70"/>
      <c r="AK337" s="70"/>
      <c r="AL337" s="70"/>
      <c r="AM337" s="70"/>
      <c r="AN337" s="70"/>
      <c r="AO337" s="70"/>
      <c r="AP337" s="70"/>
      <c r="AQ337" s="70"/>
      <c r="AR337" s="70"/>
      <c r="AS337" s="70"/>
      <c r="AT337" s="70"/>
      <c r="AU337" s="70"/>
      <c r="AV337" s="70"/>
      <c r="AW337" s="70"/>
      <c r="AX337" s="70"/>
      <c r="AY337" s="70"/>
      <c r="AZ337" s="70"/>
      <c r="BA337" s="70"/>
      <c r="BB337" s="70"/>
      <c r="BC337" s="71"/>
      <c r="IA337" s="22">
        <v>4.24</v>
      </c>
      <c r="IB337" s="67" t="s">
        <v>992</v>
      </c>
      <c r="IC337" s="22" t="s">
        <v>558</v>
      </c>
      <c r="IE337" s="23"/>
      <c r="IF337" s="23"/>
      <c r="IG337" s="23"/>
      <c r="IH337" s="23"/>
      <c r="II337" s="23"/>
    </row>
    <row r="338" spans="1:243" s="22" customFormat="1" ht="114">
      <c r="A338" s="40">
        <v>4.25</v>
      </c>
      <c r="B338" s="62" t="s">
        <v>993</v>
      </c>
      <c r="C338" s="61" t="s">
        <v>559</v>
      </c>
      <c r="D338" s="42">
        <v>50</v>
      </c>
      <c r="E338" s="41" t="s">
        <v>144</v>
      </c>
      <c r="F338" s="43">
        <v>1135.45</v>
      </c>
      <c r="G338" s="44"/>
      <c r="H338" s="44"/>
      <c r="I338" s="45" t="s">
        <v>37</v>
      </c>
      <c r="J338" s="46">
        <f aca="true" t="shared" si="20" ref="J338:J589">IF(I338="Less(-)",-1,1)</f>
        <v>1</v>
      </c>
      <c r="K338" s="44" t="s">
        <v>38</v>
      </c>
      <c r="L338" s="44" t="s">
        <v>4</v>
      </c>
      <c r="M338" s="47"/>
      <c r="N338" s="44"/>
      <c r="O338" s="44"/>
      <c r="P338" s="48"/>
      <c r="Q338" s="44"/>
      <c r="R338" s="44"/>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9">
        <f aca="true" t="shared" si="21" ref="BA338:BA378">ROUND(total_amount_ba($B$2,$D$2,D338,F338,J338,K338,M338),0)</f>
        <v>56773</v>
      </c>
      <c r="BB338" s="50">
        <f aca="true" t="shared" si="22" ref="BB338:BB378">BA338+SUM(N338:AZ338)</f>
        <v>56773</v>
      </c>
      <c r="BC338" s="51" t="str">
        <f aca="true" t="shared" si="23" ref="BC338:BC378">SpellNumber(L338,BB338)</f>
        <v>INR  Fifty Six Thousand Seven Hundred &amp; Seventy Three  Only</v>
      </c>
      <c r="IA338" s="22">
        <v>4.25</v>
      </c>
      <c r="IB338" s="67" t="s">
        <v>993</v>
      </c>
      <c r="IC338" s="22" t="s">
        <v>559</v>
      </c>
      <c r="ID338" s="22">
        <v>50</v>
      </c>
      <c r="IE338" s="23" t="s">
        <v>144</v>
      </c>
      <c r="IF338" s="23"/>
      <c r="IG338" s="23"/>
      <c r="IH338" s="23"/>
      <c r="II338" s="23"/>
    </row>
    <row r="339" spans="1:243" s="22" customFormat="1" ht="114">
      <c r="A339" s="40">
        <v>4.26</v>
      </c>
      <c r="B339" s="62" t="s">
        <v>994</v>
      </c>
      <c r="C339" s="61" t="s">
        <v>560</v>
      </c>
      <c r="D339" s="42">
        <v>10</v>
      </c>
      <c r="E339" s="41" t="s">
        <v>144</v>
      </c>
      <c r="F339" s="43">
        <v>978</v>
      </c>
      <c r="G339" s="44"/>
      <c r="H339" s="44"/>
      <c r="I339" s="45" t="s">
        <v>37</v>
      </c>
      <c r="J339" s="46">
        <f t="shared" si="20"/>
        <v>1</v>
      </c>
      <c r="K339" s="44" t="s">
        <v>38</v>
      </c>
      <c r="L339" s="44" t="s">
        <v>4</v>
      </c>
      <c r="M339" s="47"/>
      <c r="N339" s="44"/>
      <c r="O339" s="44"/>
      <c r="P339" s="48"/>
      <c r="Q339" s="44"/>
      <c r="R339" s="44"/>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9">
        <f t="shared" si="21"/>
        <v>9780</v>
      </c>
      <c r="BB339" s="50">
        <f t="shared" si="22"/>
        <v>9780</v>
      </c>
      <c r="BC339" s="51" t="str">
        <f t="shared" si="23"/>
        <v>INR  Nine Thousand Seven Hundred &amp; Eighty  Only</v>
      </c>
      <c r="IA339" s="22">
        <v>4.26</v>
      </c>
      <c r="IB339" s="67" t="s">
        <v>994</v>
      </c>
      <c r="IC339" s="22" t="s">
        <v>560</v>
      </c>
      <c r="ID339" s="22">
        <v>10</v>
      </c>
      <c r="IE339" s="23" t="s">
        <v>144</v>
      </c>
      <c r="IF339" s="23"/>
      <c r="IG339" s="23"/>
      <c r="IH339" s="23"/>
      <c r="II339" s="23"/>
    </row>
    <row r="340" spans="1:243" s="22" customFormat="1" ht="370.5">
      <c r="A340" s="40">
        <v>4.27</v>
      </c>
      <c r="B340" s="62" t="s">
        <v>995</v>
      </c>
      <c r="C340" s="61" t="s">
        <v>561</v>
      </c>
      <c r="D340" s="69"/>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c r="AK340" s="70"/>
      <c r="AL340" s="70"/>
      <c r="AM340" s="70"/>
      <c r="AN340" s="70"/>
      <c r="AO340" s="70"/>
      <c r="AP340" s="70"/>
      <c r="AQ340" s="70"/>
      <c r="AR340" s="70"/>
      <c r="AS340" s="70"/>
      <c r="AT340" s="70"/>
      <c r="AU340" s="70"/>
      <c r="AV340" s="70"/>
      <c r="AW340" s="70"/>
      <c r="AX340" s="70"/>
      <c r="AY340" s="70"/>
      <c r="AZ340" s="70"/>
      <c r="BA340" s="70"/>
      <c r="BB340" s="70"/>
      <c r="BC340" s="71"/>
      <c r="IA340" s="22">
        <v>4.27</v>
      </c>
      <c r="IB340" s="67" t="s">
        <v>995</v>
      </c>
      <c r="IC340" s="22" t="s">
        <v>561</v>
      </c>
      <c r="IE340" s="23"/>
      <c r="IF340" s="23"/>
      <c r="IG340" s="23"/>
      <c r="IH340" s="23"/>
      <c r="II340" s="23"/>
    </row>
    <row r="341" spans="1:243" s="22" customFormat="1" ht="114">
      <c r="A341" s="40">
        <v>4.28</v>
      </c>
      <c r="B341" s="62" t="s">
        <v>993</v>
      </c>
      <c r="C341" s="61" t="s">
        <v>562</v>
      </c>
      <c r="D341" s="42">
        <v>10</v>
      </c>
      <c r="E341" s="41" t="s">
        <v>145</v>
      </c>
      <c r="F341" s="43">
        <v>822.15</v>
      </c>
      <c r="G341" s="44"/>
      <c r="H341" s="44"/>
      <c r="I341" s="45" t="s">
        <v>37</v>
      </c>
      <c r="J341" s="46">
        <f t="shared" si="20"/>
        <v>1</v>
      </c>
      <c r="K341" s="44" t="s">
        <v>38</v>
      </c>
      <c r="L341" s="44" t="s">
        <v>4</v>
      </c>
      <c r="M341" s="47"/>
      <c r="N341" s="44"/>
      <c r="O341" s="44"/>
      <c r="P341" s="48"/>
      <c r="Q341" s="44"/>
      <c r="R341" s="44"/>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9">
        <f t="shared" si="21"/>
        <v>8222</v>
      </c>
      <c r="BB341" s="50">
        <f t="shared" si="22"/>
        <v>8222</v>
      </c>
      <c r="BC341" s="51" t="str">
        <f t="shared" si="23"/>
        <v>INR  Eight Thousand Two Hundred &amp; Twenty Two  Only</v>
      </c>
      <c r="IA341" s="22">
        <v>4.28</v>
      </c>
      <c r="IB341" s="67" t="s">
        <v>993</v>
      </c>
      <c r="IC341" s="22" t="s">
        <v>562</v>
      </c>
      <c r="ID341" s="22">
        <v>10</v>
      </c>
      <c r="IE341" s="23" t="s">
        <v>145</v>
      </c>
      <c r="IF341" s="23"/>
      <c r="IG341" s="23"/>
      <c r="IH341" s="23"/>
      <c r="II341" s="23"/>
    </row>
    <row r="342" spans="1:243" s="22" customFormat="1" ht="114">
      <c r="A342" s="40">
        <v>4.29</v>
      </c>
      <c r="B342" s="62" t="s">
        <v>996</v>
      </c>
      <c r="C342" s="61" t="s">
        <v>563</v>
      </c>
      <c r="D342" s="42">
        <v>10</v>
      </c>
      <c r="E342" s="41" t="s">
        <v>145</v>
      </c>
      <c r="F342" s="43">
        <v>750.85</v>
      </c>
      <c r="G342" s="44"/>
      <c r="H342" s="44"/>
      <c r="I342" s="45" t="s">
        <v>37</v>
      </c>
      <c r="J342" s="46">
        <f t="shared" si="20"/>
        <v>1</v>
      </c>
      <c r="K342" s="44" t="s">
        <v>38</v>
      </c>
      <c r="L342" s="44" t="s">
        <v>4</v>
      </c>
      <c r="M342" s="47"/>
      <c r="N342" s="44"/>
      <c r="O342" s="44"/>
      <c r="P342" s="48"/>
      <c r="Q342" s="44"/>
      <c r="R342" s="44"/>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9">
        <f t="shared" si="21"/>
        <v>7509</v>
      </c>
      <c r="BB342" s="50">
        <f t="shared" si="22"/>
        <v>7509</v>
      </c>
      <c r="BC342" s="51" t="str">
        <f t="shared" si="23"/>
        <v>INR  Seven Thousand Five Hundred &amp; Nine  Only</v>
      </c>
      <c r="IA342" s="22">
        <v>4.29</v>
      </c>
      <c r="IB342" s="67" t="s">
        <v>996</v>
      </c>
      <c r="IC342" s="22" t="s">
        <v>563</v>
      </c>
      <c r="ID342" s="22">
        <v>10</v>
      </c>
      <c r="IE342" s="23" t="s">
        <v>145</v>
      </c>
      <c r="IF342" s="23"/>
      <c r="IG342" s="23"/>
      <c r="IH342" s="23"/>
      <c r="II342" s="23"/>
    </row>
    <row r="343" spans="1:243" s="22" customFormat="1" ht="128.25">
      <c r="A343" s="40">
        <v>4.3</v>
      </c>
      <c r="B343" s="62" t="s">
        <v>997</v>
      </c>
      <c r="C343" s="61" t="s">
        <v>564</v>
      </c>
      <c r="D343" s="42">
        <v>10</v>
      </c>
      <c r="E343" s="41" t="s">
        <v>145</v>
      </c>
      <c r="F343" s="43">
        <v>163.65</v>
      </c>
      <c r="G343" s="44"/>
      <c r="H343" s="44"/>
      <c r="I343" s="45" t="s">
        <v>37</v>
      </c>
      <c r="J343" s="46">
        <f t="shared" si="20"/>
        <v>1</v>
      </c>
      <c r="K343" s="44" t="s">
        <v>38</v>
      </c>
      <c r="L343" s="44" t="s">
        <v>4</v>
      </c>
      <c r="M343" s="47"/>
      <c r="N343" s="44"/>
      <c r="O343" s="44"/>
      <c r="P343" s="48"/>
      <c r="Q343" s="44"/>
      <c r="R343" s="44"/>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9">
        <f t="shared" si="21"/>
        <v>1637</v>
      </c>
      <c r="BB343" s="50">
        <f t="shared" si="22"/>
        <v>1637</v>
      </c>
      <c r="BC343" s="51" t="str">
        <f t="shared" si="23"/>
        <v>INR  One Thousand Six Hundred &amp; Thirty Seven  Only</v>
      </c>
      <c r="IA343" s="22">
        <v>4.3</v>
      </c>
      <c r="IB343" s="67" t="s">
        <v>997</v>
      </c>
      <c r="IC343" s="22" t="s">
        <v>564</v>
      </c>
      <c r="ID343" s="22">
        <v>10</v>
      </c>
      <c r="IE343" s="23" t="s">
        <v>145</v>
      </c>
      <c r="IF343" s="23"/>
      <c r="IG343" s="23"/>
      <c r="IH343" s="23"/>
      <c r="II343" s="23"/>
    </row>
    <row r="344" spans="1:243" s="22" customFormat="1" ht="399">
      <c r="A344" s="40">
        <v>4.31</v>
      </c>
      <c r="B344" s="62" t="s">
        <v>440</v>
      </c>
      <c r="C344" s="61" t="s">
        <v>565</v>
      </c>
      <c r="D344" s="69"/>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c r="AG344" s="70"/>
      <c r="AH344" s="70"/>
      <c r="AI344" s="70"/>
      <c r="AJ344" s="70"/>
      <c r="AK344" s="70"/>
      <c r="AL344" s="70"/>
      <c r="AM344" s="70"/>
      <c r="AN344" s="70"/>
      <c r="AO344" s="70"/>
      <c r="AP344" s="70"/>
      <c r="AQ344" s="70"/>
      <c r="AR344" s="70"/>
      <c r="AS344" s="70"/>
      <c r="AT344" s="70"/>
      <c r="AU344" s="70"/>
      <c r="AV344" s="70"/>
      <c r="AW344" s="70"/>
      <c r="AX344" s="70"/>
      <c r="AY344" s="70"/>
      <c r="AZ344" s="70"/>
      <c r="BA344" s="70"/>
      <c r="BB344" s="70"/>
      <c r="BC344" s="71"/>
      <c r="IA344" s="22">
        <v>4.31</v>
      </c>
      <c r="IB344" s="67" t="s">
        <v>440</v>
      </c>
      <c r="IC344" s="22" t="s">
        <v>565</v>
      </c>
      <c r="IE344" s="23"/>
      <c r="IF344" s="23"/>
      <c r="IG344" s="23"/>
      <c r="IH344" s="23"/>
      <c r="II344" s="23"/>
    </row>
    <row r="345" spans="1:243" s="22" customFormat="1" ht="57">
      <c r="A345" s="40">
        <v>4.32</v>
      </c>
      <c r="B345" s="62" t="s">
        <v>441</v>
      </c>
      <c r="C345" s="61" t="s">
        <v>566</v>
      </c>
      <c r="D345" s="42">
        <v>15</v>
      </c>
      <c r="E345" s="41" t="s">
        <v>145</v>
      </c>
      <c r="F345" s="43">
        <v>260.2</v>
      </c>
      <c r="G345" s="44"/>
      <c r="H345" s="44"/>
      <c r="I345" s="45" t="s">
        <v>37</v>
      </c>
      <c r="J345" s="46">
        <f t="shared" si="20"/>
        <v>1</v>
      </c>
      <c r="K345" s="44" t="s">
        <v>38</v>
      </c>
      <c r="L345" s="44" t="s">
        <v>4</v>
      </c>
      <c r="M345" s="47"/>
      <c r="N345" s="44"/>
      <c r="O345" s="44"/>
      <c r="P345" s="48"/>
      <c r="Q345" s="44"/>
      <c r="R345" s="44"/>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9">
        <f t="shared" si="21"/>
        <v>3903</v>
      </c>
      <c r="BB345" s="50">
        <f t="shared" si="22"/>
        <v>3903</v>
      </c>
      <c r="BC345" s="51" t="str">
        <f t="shared" si="23"/>
        <v>INR  Three Thousand Nine Hundred &amp; Three  Only</v>
      </c>
      <c r="IA345" s="22">
        <v>4.32</v>
      </c>
      <c r="IB345" s="67" t="s">
        <v>441</v>
      </c>
      <c r="IC345" s="22" t="s">
        <v>566</v>
      </c>
      <c r="ID345" s="22">
        <v>15</v>
      </c>
      <c r="IE345" s="23" t="s">
        <v>145</v>
      </c>
      <c r="IF345" s="23"/>
      <c r="IG345" s="23"/>
      <c r="IH345" s="23"/>
      <c r="II345" s="23"/>
    </row>
    <row r="346" spans="1:243" s="22" customFormat="1" ht="409.5">
      <c r="A346" s="40">
        <v>4.33</v>
      </c>
      <c r="B346" s="62" t="s">
        <v>998</v>
      </c>
      <c r="C346" s="61" t="s">
        <v>567</v>
      </c>
      <c r="D346" s="42">
        <v>3</v>
      </c>
      <c r="E346" s="41" t="s">
        <v>201</v>
      </c>
      <c r="F346" s="43">
        <v>266.6</v>
      </c>
      <c r="G346" s="44"/>
      <c r="H346" s="44"/>
      <c r="I346" s="45" t="s">
        <v>37</v>
      </c>
      <c r="J346" s="46">
        <f t="shared" si="20"/>
        <v>1</v>
      </c>
      <c r="K346" s="44" t="s">
        <v>38</v>
      </c>
      <c r="L346" s="44" t="s">
        <v>4</v>
      </c>
      <c r="M346" s="47"/>
      <c r="N346" s="44"/>
      <c r="O346" s="44"/>
      <c r="P346" s="48"/>
      <c r="Q346" s="44"/>
      <c r="R346" s="44"/>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9">
        <f t="shared" si="21"/>
        <v>800</v>
      </c>
      <c r="BB346" s="50">
        <f t="shared" si="22"/>
        <v>800</v>
      </c>
      <c r="BC346" s="51" t="str">
        <f t="shared" si="23"/>
        <v>INR  Eight Hundred    Only</v>
      </c>
      <c r="IA346" s="22">
        <v>4.33</v>
      </c>
      <c r="IB346" s="67" t="s">
        <v>998</v>
      </c>
      <c r="IC346" s="22" t="s">
        <v>567</v>
      </c>
      <c r="ID346" s="22">
        <v>3</v>
      </c>
      <c r="IE346" s="23" t="s">
        <v>201</v>
      </c>
      <c r="IF346" s="23"/>
      <c r="IG346" s="23"/>
      <c r="IH346" s="23"/>
      <c r="II346" s="23"/>
    </row>
    <row r="347" spans="1:243" s="22" customFormat="1" ht="384.75">
      <c r="A347" s="40">
        <v>4.34</v>
      </c>
      <c r="B347" s="62" t="s">
        <v>999</v>
      </c>
      <c r="C347" s="61" t="s">
        <v>568</v>
      </c>
      <c r="D347" s="69"/>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c r="AI347" s="70"/>
      <c r="AJ347" s="70"/>
      <c r="AK347" s="70"/>
      <c r="AL347" s="70"/>
      <c r="AM347" s="70"/>
      <c r="AN347" s="70"/>
      <c r="AO347" s="70"/>
      <c r="AP347" s="70"/>
      <c r="AQ347" s="70"/>
      <c r="AR347" s="70"/>
      <c r="AS347" s="70"/>
      <c r="AT347" s="70"/>
      <c r="AU347" s="70"/>
      <c r="AV347" s="70"/>
      <c r="AW347" s="70"/>
      <c r="AX347" s="70"/>
      <c r="AY347" s="70"/>
      <c r="AZ347" s="70"/>
      <c r="BA347" s="70"/>
      <c r="BB347" s="70"/>
      <c r="BC347" s="71"/>
      <c r="IA347" s="22">
        <v>4.34</v>
      </c>
      <c r="IB347" s="67" t="s">
        <v>999</v>
      </c>
      <c r="IC347" s="22" t="s">
        <v>568</v>
      </c>
      <c r="IE347" s="23"/>
      <c r="IF347" s="23"/>
      <c r="IG347" s="23"/>
      <c r="IH347" s="23"/>
      <c r="II347" s="23"/>
    </row>
    <row r="348" spans="1:243" s="22" customFormat="1" ht="99.75">
      <c r="A348" s="40">
        <v>4.35</v>
      </c>
      <c r="B348" s="62" t="s">
        <v>1000</v>
      </c>
      <c r="C348" s="61" t="s">
        <v>569</v>
      </c>
      <c r="D348" s="42">
        <v>7</v>
      </c>
      <c r="E348" s="41" t="s">
        <v>144</v>
      </c>
      <c r="F348" s="43">
        <v>773.4</v>
      </c>
      <c r="G348" s="44"/>
      <c r="H348" s="44"/>
      <c r="I348" s="45" t="s">
        <v>37</v>
      </c>
      <c r="J348" s="46">
        <f t="shared" si="20"/>
        <v>1</v>
      </c>
      <c r="K348" s="44" t="s">
        <v>38</v>
      </c>
      <c r="L348" s="44" t="s">
        <v>4</v>
      </c>
      <c r="M348" s="47"/>
      <c r="N348" s="44"/>
      <c r="O348" s="44"/>
      <c r="P348" s="48"/>
      <c r="Q348" s="44"/>
      <c r="R348" s="44"/>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9">
        <f t="shared" si="21"/>
        <v>5414</v>
      </c>
      <c r="BB348" s="50">
        <f t="shared" si="22"/>
        <v>5414</v>
      </c>
      <c r="BC348" s="51" t="str">
        <f t="shared" si="23"/>
        <v>INR  Five Thousand Four Hundred &amp; Fourteen  Only</v>
      </c>
      <c r="IA348" s="22">
        <v>4.35</v>
      </c>
      <c r="IB348" s="67" t="s">
        <v>1000</v>
      </c>
      <c r="IC348" s="22" t="s">
        <v>569</v>
      </c>
      <c r="ID348" s="22">
        <v>7</v>
      </c>
      <c r="IE348" s="23" t="s">
        <v>144</v>
      </c>
      <c r="IF348" s="23"/>
      <c r="IG348" s="23"/>
      <c r="IH348" s="23"/>
      <c r="II348" s="23"/>
    </row>
    <row r="349" spans="1:243" s="22" customFormat="1" ht="171">
      <c r="A349" s="40">
        <v>4.36</v>
      </c>
      <c r="B349" s="62" t="s">
        <v>1001</v>
      </c>
      <c r="C349" s="61" t="s">
        <v>570</v>
      </c>
      <c r="D349" s="42">
        <v>22</v>
      </c>
      <c r="E349" s="41" t="s">
        <v>144</v>
      </c>
      <c r="F349" s="43">
        <v>485.75</v>
      </c>
      <c r="G349" s="44"/>
      <c r="H349" s="44"/>
      <c r="I349" s="45" t="s">
        <v>37</v>
      </c>
      <c r="J349" s="46">
        <f t="shared" si="20"/>
        <v>1</v>
      </c>
      <c r="K349" s="44" t="s">
        <v>38</v>
      </c>
      <c r="L349" s="44" t="s">
        <v>4</v>
      </c>
      <c r="M349" s="47"/>
      <c r="N349" s="44"/>
      <c r="O349" s="44"/>
      <c r="P349" s="48"/>
      <c r="Q349" s="44"/>
      <c r="R349" s="44"/>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9">
        <f t="shared" si="21"/>
        <v>10687</v>
      </c>
      <c r="BB349" s="50">
        <f t="shared" si="22"/>
        <v>10687</v>
      </c>
      <c r="BC349" s="51" t="str">
        <f t="shared" si="23"/>
        <v>INR  Ten Thousand Six Hundred &amp; Eighty Seven  Only</v>
      </c>
      <c r="IA349" s="22">
        <v>4.36</v>
      </c>
      <c r="IB349" s="67" t="s">
        <v>1001</v>
      </c>
      <c r="IC349" s="22" t="s">
        <v>570</v>
      </c>
      <c r="ID349" s="22">
        <v>22</v>
      </c>
      <c r="IE349" s="23" t="s">
        <v>144</v>
      </c>
      <c r="IF349" s="23"/>
      <c r="IG349" s="23"/>
      <c r="IH349" s="23"/>
      <c r="II349" s="23"/>
    </row>
    <row r="350" spans="1:243" s="22" customFormat="1" ht="409.5">
      <c r="A350" s="40">
        <v>4.37</v>
      </c>
      <c r="B350" s="62" t="s">
        <v>1002</v>
      </c>
      <c r="C350" s="61" t="s">
        <v>571</v>
      </c>
      <c r="D350" s="42">
        <v>15</v>
      </c>
      <c r="E350" s="41" t="s">
        <v>144</v>
      </c>
      <c r="F350" s="43">
        <v>597.85</v>
      </c>
      <c r="G350" s="44"/>
      <c r="H350" s="44"/>
      <c r="I350" s="45" t="s">
        <v>37</v>
      </c>
      <c r="J350" s="46">
        <f t="shared" si="20"/>
        <v>1</v>
      </c>
      <c r="K350" s="44" t="s">
        <v>38</v>
      </c>
      <c r="L350" s="44" t="s">
        <v>4</v>
      </c>
      <c r="M350" s="47"/>
      <c r="N350" s="44"/>
      <c r="O350" s="44"/>
      <c r="P350" s="48"/>
      <c r="Q350" s="44"/>
      <c r="R350" s="44"/>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9">
        <f t="shared" si="21"/>
        <v>8968</v>
      </c>
      <c r="BB350" s="50">
        <f t="shared" si="22"/>
        <v>8968</v>
      </c>
      <c r="BC350" s="51" t="str">
        <f t="shared" si="23"/>
        <v>INR  Eight Thousand Nine Hundred &amp; Sixty Eight  Only</v>
      </c>
      <c r="IA350" s="22">
        <v>4.37</v>
      </c>
      <c r="IB350" s="67" t="s">
        <v>1002</v>
      </c>
      <c r="IC350" s="22" t="s">
        <v>571</v>
      </c>
      <c r="ID350" s="22">
        <v>15</v>
      </c>
      <c r="IE350" s="23" t="s">
        <v>144</v>
      </c>
      <c r="IF350" s="23"/>
      <c r="IG350" s="23"/>
      <c r="IH350" s="23"/>
      <c r="II350" s="23"/>
    </row>
    <row r="351" spans="1:243" s="22" customFormat="1" ht="409.5">
      <c r="A351" s="40">
        <v>4.38</v>
      </c>
      <c r="B351" s="62" t="s">
        <v>1003</v>
      </c>
      <c r="C351" s="61" t="s">
        <v>572</v>
      </c>
      <c r="D351" s="69"/>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c r="AG351" s="70"/>
      <c r="AH351" s="70"/>
      <c r="AI351" s="70"/>
      <c r="AJ351" s="70"/>
      <c r="AK351" s="70"/>
      <c r="AL351" s="70"/>
      <c r="AM351" s="70"/>
      <c r="AN351" s="70"/>
      <c r="AO351" s="70"/>
      <c r="AP351" s="70"/>
      <c r="AQ351" s="70"/>
      <c r="AR351" s="70"/>
      <c r="AS351" s="70"/>
      <c r="AT351" s="70"/>
      <c r="AU351" s="70"/>
      <c r="AV351" s="70"/>
      <c r="AW351" s="70"/>
      <c r="AX351" s="70"/>
      <c r="AY351" s="70"/>
      <c r="AZ351" s="70"/>
      <c r="BA351" s="70"/>
      <c r="BB351" s="70"/>
      <c r="BC351" s="71"/>
      <c r="IA351" s="22">
        <v>4.38</v>
      </c>
      <c r="IB351" s="67" t="s">
        <v>1003</v>
      </c>
      <c r="IC351" s="22" t="s">
        <v>572</v>
      </c>
      <c r="IE351" s="23"/>
      <c r="IF351" s="23"/>
      <c r="IG351" s="23"/>
      <c r="IH351" s="23"/>
      <c r="II351" s="23"/>
    </row>
    <row r="352" spans="1:243" s="22" customFormat="1" ht="28.5">
      <c r="A352" s="40">
        <v>4.39</v>
      </c>
      <c r="B352" s="62" t="s">
        <v>479</v>
      </c>
      <c r="C352" s="61" t="s">
        <v>573</v>
      </c>
      <c r="D352" s="42">
        <v>5</v>
      </c>
      <c r="E352" s="41" t="s">
        <v>201</v>
      </c>
      <c r="F352" s="43">
        <v>308.45</v>
      </c>
      <c r="G352" s="44"/>
      <c r="H352" s="44"/>
      <c r="I352" s="45" t="s">
        <v>37</v>
      </c>
      <c r="J352" s="46">
        <f t="shared" si="20"/>
        <v>1</v>
      </c>
      <c r="K352" s="44" t="s">
        <v>38</v>
      </c>
      <c r="L352" s="44" t="s">
        <v>4</v>
      </c>
      <c r="M352" s="47"/>
      <c r="N352" s="44"/>
      <c r="O352" s="44"/>
      <c r="P352" s="48"/>
      <c r="Q352" s="44"/>
      <c r="R352" s="44"/>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9">
        <f t="shared" si="21"/>
        <v>1542</v>
      </c>
      <c r="BB352" s="50">
        <f t="shared" si="22"/>
        <v>1542</v>
      </c>
      <c r="BC352" s="51" t="str">
        <f t="shared" si="23"/>
        <v>INR  One Thousand Five Hundred &amp; Forty Two  Only</v>
      </c>
      <c r="IA352" s="22">
        <v>4.39</v>
      </c>
      <c r="IB352" s="67" t="s">
        <v>479</v>
      </c>
      <c r="IC352" s="22" t="s">
        <v>573</v>
      </c>
      <c r="ID352" s="22">
        <v>5</v>
      </c>
      <c r="IE352" s="23" t="s">
        <v>201</v>
      </c>
      <c r="IF352" s="23"/>
      <c r="IG352" s="23"/>
      <c r="IH352" s="23"/>
      <c r="II352" s="23"/>
    </row>
    <row r="353" spans="1:243" s="22" customFormat="1" ht="409.5">
      <c r="A353" s="40">
        <v>4.4</v>
      </c>
      <c r="B353" s="62" t="s">
        <v>170</v>
      </c>
      <c r="C353" s="61" t="s">
        <v>574</v>
      </c>
      <c r="D353" s="69"/>
      <c r="E353" s="70"/>
      <c r="F353" s="70"/>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c r="AG353" s="70"/>
      <c r="AH353" s="70"/>
      <c r="AI353" s="70"/>
      <c r="AJ353" s="70"/>
      <c r="AK353" s="70"/>
      <c r="AL353" s="70"/>
      <c r="AM353" s="70"/>
      <c r="AN353" s="70"/>
      <c r="AO353" s="70"/>
      <c r="AP353" s="70"/>
      <c r="AQ353" s="70"/>
      <c r="AR353" s="70"/>
      <c r="AS353" s="70"/>
      <c r="AT353" s="70"/>
      <c r="AU353" s="70"/>
      <c r="AV353" s="70"/>
      <c r="AW353" s="70"/>
      <c r="AX353" s="70"/>
      <c r="AY353" s="70"/>
      <c r="AZ353" s="70"/>
      <c r="BA353" s="70"/>
      <c r="BB353" s="70"/>
      <c r="BC353" s="71"/>
      <c r="IA353" s="22">
        <v>4.4</v>
      </c>
      <c r="IB353" s="67" t="s">
        <v>170</v>
      </c>
      <c r="IC353" s="22" t="s">
        <v>574</v>
      </c>
      <c r="IE353" s="23"/>
      <c r="IF353" s="23"/>
      <c r="IG353" s="23"/>
      <c r="IH353" s="23"/>
      <c r="II353" s="23"/>
    </row>
    <row r="354" spans="1:243" s="22" customFormat="1" ht="28.5">
      <c r="A354" s="40">
        <v>4.41</v>
      </c>
      <c r="B354" s="62" t="s">
        <v>1004</v>
      </c>
      <c r="C354" s="61" t="s">
        <v>575</v>
      </c>
      <c r="D354" s="42">
        <v>7</v>
      </c>
      <c r="E354" s="41" t="s">
        <v>145</v>
      </c>
      <c r="F354" s="43">
        <v>213</v>
      </c>
      <c r="G354" s="44"/>
      <c r="H354" s="44"/>
      <c r="I354" s="45" t="s">
        <v>37</v>
      </c>
      <c r="J354" s="46">
        <f t="shared" si="20"/>
        <v>1</v>
      </c>
      <c r="K354" s="44" t="s">
        <v>38</v>
      </c>
      <c r="L354" s="44" t="s">
        <v>4</v>
      </c>
      <c r="M354" s="47"/>
      <c r="N354" s="44"/>
      <c r="O354" s="44"/>
      <c r="P354" s="48"/>
      <c r="Q354" s="44"/>
      <c r="R354" s="44"/>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9">
        <f t="shared" si="21"/>
        <v>1491</v>
      </c>
      <c r="BB354" s="50">
        <f t="shared" si="22"/>
        <v>1491</v>
      </c>
      <c r="BC354" s="51" t="str">
        <f t="shared" si="23"/>
        <v>INR  One Thousand Four Hundred &amp; Ninety One  Only</v>
      </c>
      <c r="IA354" s="22">
        <v>4.41</v>
      </c>
      <c r="IB354" s="67" t="s">
        <v>1004</v>
      </c>
      <c r="IC354" s="22" t="s">
        <v>575</v>
      </c>
      <c r="ID354" s="22">
        <v>7</v>
      </c>
      <c r="IE354" s="23" t="s">
        <v>145</v>
      </c>
      <c r="IF354" s="23"/>
      <c r="IG354" s="23"/>
      <c r="IH354" s="23"/>
      <c r="II354" s="23"/>
    </row>
    <row r="355" spans="1:243" s="22" customFormat="1" ht="28.5">
      <c r="A355" s="40">
        <v>4.42</v>
      </c>
      <c r="B355" s="62" t="s">
        <v>171</v>
      </c>
      <c r="C355" s="61" t="s">
        <v>576</v>
      </c>
      <c r="D355" s="42">
        <v>30</v>
      </c>
      <c r="E355" s="41" t="s">
        <v>145</v>
      </c>
      <c r="F355" s="43">
        <v>319.75</v>
      </c>
      <c r="G355" s="44"/>
      <c r="H355" s="44"/>
      <c r="I355" s="45" t="s">
        <v>37</v>
      </c>
      <c r="J355" s="46">
        <f t="shared" si="20"/>
        <v>1</v>
      </c>
      <c r="K355" s="44" t="s">
        <v>38</v>
      </c>
      <c r="L355" s="44" t="s">
        <v>4</v>
      </c>
      <c r="M355" s="47"/>
      <c r="N355" s="44"/>
      <c r="O355" s="44"/>
      <c r="P355" s="48"/>
      <c r="Q355" s="44"/>
      <c r="R355" s="44"/>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9">
        <f t="shared" si="21"/>
        <v>9593</v>
      </c>
      <c r="BB355" s="50">
        <f t="shared" si="22"/>
        <v>9593</v>
      </c>
      <c r="BC355" s="51" t="str">
        <f t="shared" si="23"/>
        <v>INR  Nine Thousand Five Hundred &amp; Ninety Three  Only</v>
      </c>
      <c r="IA355" s="22">
        <v>4.42</v>
      </c>
      <c r="IB355" s="67" t="s">
        <v>171</v>
      </c>
      <c r="IC355" s="22" t="s">
        <v>576</v>
      </c>
      <c r="ID355" s="22">
        <v>30</v>
      </c>
      <c r="IE355" s="23" t="s">
        <v>145</v>
      </c>
      <c r="IF355" s="23"/>
      <c r="IG355" s="23"/>
      <c r="IH355" s="23"/>
      <c r="II355" s="23"/>
    </row>
    <row r="356" spans="1:243" s="22" customFormat="1" ht="409.5">
      <c r="A356" s="40">
        <v>4.43</v>
      </c>
      <c r="B356" s="62" t="s">
        <v>442</v>
      </c>
      <c r="C356" s="61" t="s">
        <v>577</v>
      </c>
      <c r="D356" s="69"/>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c r="AH356" s="70"/>
      <c r="AI356" s="70"/>
      <c r="AJ356" s="70"/>
      <c r="AK356" s="70"/>
      <c r="AL356" s="70"/>
      <c r="AM356" s="70"/>
      <c r="AN356" s="70"/>
      <c r="AO356" s="70"/>
      <c r="AP356" s="70"/>
      <c r="AQ356" s="70"/>
      <c r="AR356" s="70"/>
      <c r="AS356" s="70"/>
      <c r="AT356" s="70"/>
      <c r="AU356" s="70"/>
      <c r="AV356" s="70"/>
      <c r="AW356" s="70"/>
      <c r="AX356" s="70"/>
      <c r="AY356" s="70"/>
      <c r="AZ356" s="70"/>
      <c r="BA356" s="70"/>
      <c r="BB356" s="70"/>
      <c r="BC356" s="71"/>
      <c r="IA356" s="22">
        <v>4.43</v>
      </c>
      <c r="IB356" s="67" t="s">
        <v>442</v>
      </c>
      <c r="IC356" s="22" t="s">
        <v>577</v>
      </c>
      <c r="IE356" s="23"/>
      <c r="IF356" s="23"/>
      <c r="IG356" s="23"/>
      <c r="IH356" s="23"/>
      <c r="II356" s="23"/>
    </row>
    <row r="357" spans="1:243" s="22" customFormat="1" ht="15.75">
      <c r="A357" s="40">
        <v>4.44</v>
      </c>
      <c r="B357" s="62" t="s">
        <v>1005</v>
      </c>
      <c r="C357" s="61" t="s">
        <v>578</v>
      </c>
      <c r="D357" s="69"/>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c r="AG357" s="70"/>
      <c r="AH357" s="70"/>
      <c r="AI357" s="70"/>
      <c r="AJ357" s="70"/>
      <c r="AK357" s="70"/>
      <c r="AL357" s="70"/>
      <c r="AM357" s="70"/>
      <c r="AN357" s="70"/>
      <c r="AO357" s="70"/>
      <c r="AP357" s="70"/>
      <c r="AQ357" s="70"/>
      <c r="AR357" s="70"/>
      <c r="AS357" s="70"/>
      <c r="AT357" s="70"/>
      <c r="AU357" s="70"/>
      <c r="AV357" s="70"/>
      <c r="AW357" s="70"/>
      <c r="AX357" s="70"/>
      <c r="AY357" s="70"/>
      <c r="AZ357" s="70"/>
      <c r="BA357" s="70"/>
      <c r="BB357" s="70"/>
      <c r="BC357" s="71"/>
      <c r="IA357" s="22">
        <v>4.44</v>
      </c>
      <c r="IB357" s="67" t="s">
        <v>1005</v>
      </c>
      <c r="IC357" s="22" t="s">
        <v>578</v>
      </c>
      <c r="IE357" s="23"/>
      <c r="IF357" s="23"/>
      <c r="IG357" s="23"/>
      <c r="IH357" s="23"/>
      <c r="II357" s="23"/>
    </row>
    <row r="358" spans="1:243" s="22" customFormat="1" ht="15.75">
      <c r="A358" s="40">
        <v>4.45</v>
      </c>
      <c r="B358" s="62" t="s">
        <v>874</v>
      </c>
      <c r="C358" s="61" t="s">
        <v>579</v>
      </c>
      <c r="D358" s="42">
        <v>50</v>
      </c>
      <c r="E358" s="41" t="s">
        <v>201</v>
      </c>
      <c r="F358" s="43">
        <v>79.8</v>
      </c>
      <c r="G358" s="44"/>
      <c r="H358" s="44"/>
      <c r="I358" s="45" t="s">
        <v>37</v>
      </c>
      <c r="J358" s="46">
        <f t="shared" si="20"/>
        <v>1</v>
      </c>
      <c r="K358" s="44" t="s">
        <v>38</v>
      </c>
      <c r="L358" s="44" t="s">
        <v>4</v>
      </c>
      <c r="M358" s="47"/>
      <c r="N358" s="44"/>
      <c r="O358" s="44"/>
      <c r="P358" s="48"/>
      <c r="Q358" s="44"/>
      <c r="R358" s="44"/>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9">
        <f t="shared" si="21"/>
        <v>3990</v>
      </c>
      <c r="BB358" s="50">
        <f t="shared" si="22"/>
        <v>3990</v>
      </c>
      <c r="BC358" s="51" t="str">
        <f t="shared" si="23"/>
        <v>INR  Three Thousand Nine Hundred &amp; Ninety  Only</v>
      </c>
      <c r="IA358" s="22">
        <v>4.45</v>
      </c>
      <c r="IB358" s="67" t="s">
        <v>874</v>
      </c>
      <c r="IC358" s="22" t="s">
        <v>579</v>
      </c>
      <c r="ID358" s="22">
        <v>50</v>
      </c>
      <c r="IE358" s="23" t="s">
        <v>201</v>
      </c>
      <c r="IF358" s="23"/>
      <c r="IG358" s="23"/>
      <c r="IH358" s="23"/>
      <c r="II358" s="23"/>
    </row>
    <row r="359" spans="1:243" s="22" customFormat="1" ht="15.75">
      <c r="A359" s="40">
        <v>4.46</v>
      </c>
      <c r="B359" s="62" t="s">
        <v>450</v>
      </c>
      <c r="C359" s="61" t="s">
        <v>580</v>
      </c>
      <c r="D359" s="42">
        <v>3</v>
      </c>
      <c r="E359" s="41" t="s">
        <v>201</v>
      </c>
      <c r="F359" s="43">
        <v>119.95</v>
      </c>
      <c r="G359" s="44"/>
      <c r="H359" s="44"/>
      <c r="I359" s="45" t="s">
        <v>37</v>
      </c>
      <c r="J359" s="46">
        <f t="shared" si="20"/>
        <v>1</v>
      </c>
      <c r="K359" s="44" t="s">
        <v>38</v>
      </c>
      <c r="L359" s="44" t="s">
        <v>4</v>
      </c>
      <c r="M359" s="47"/>
      <c r="N359" s="44"/>
      <c r="O359" s="44"/>
      <c r="P359" s="48"/>
      <c r="Q359" s="44"/>
      <c r="R359" s="44"/>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9">
        <f t="shared" si="21"/>
        <v>360</v>
      </c>
      <c r="BB359" s="50">
        <f t="shared" si="22"/>
        <v>360</v>
      </c>
      <c r="BC359" s="51" t="str">
        <f t="shared" si="23"/>
        <v>INR  Three Hundred &amp; Sixty  Only</v>
      </c>
      <c r="IA359" s="22">
        <v>4.46</v>
      </c>
      <c r="IB359" s="67" t="s">
        <v>450</v>
      </c>
      <c r="IC359" s="22" t="s">
        <v>580</v>
      </c>
      <c r="ID359" s="22">
        <v>3</v>
      </c>
      <c r="IE359" s="23" t="s">
        <v>201</v>
      </c>
      <c r="IF359" s="23"/>
      <c r="IG359" s="23"/>
      <c r="IH359" s="23"/>
      <c r="II359" s="23"/>
    </row>
    <row r="360" spans="1:243" s="22" customFormat="1" ht="42.75">
      <c r="A360" s="40">
        <v>4.47</v>
      </c>
      <c r="B360" s="62" t="s">
        <v>1006</v>
      </c>
      <c r="C360" s="61" t="s">
        <v>581</v>
      </c>
      <c r="D360" s="69"/>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c r="AG360" s="70"/>
      <c r="AH360" s="70"/>
      <c r="AI360" s="70"/>
      <c r="AJ360" s="70"/>
      <c r="AK360" s="70"/>
      <c r="AL360" s="70"/>
      <c r="AM360" s="70"/>
      <c r="AN360" s="70"/>
      <c r="AO360" s="70"/>
      <c r="AP360" s="70"/>
      <c r="AQ360" s="70"/>
      <c r="AR360" s="70"/>
      <c r="AS360" s="70"/>
      <c r="AT360" s="70"/>
      <c r="AU360" s="70"/>
      <c r="AV360" s="70"/>
      <c r="AW360" s="70"/>
      <c r="AX360" s="70"/>
      <c r="AY360" s="70"/>
      <c r="AZ360" s="70"/>
      <c r="BA360" s="70"/>
      <c r="BB360" s="70"/>
      <c r="BC360" s="71"/>
      <c r="IA360" s="22">
        <v>4.47</v>
      </c>
      <c r="IB360" s="67" t="s">
        <v>1006</v>
      </c>
      <c r="IC360" s="22" t="s">
        <v>581</v>
      </c>
      <c r="IE360" s="23"/>
      <c r="IF360" s="23"/>
      <c r="IG360" s="23"/>
      <c r="IH360" s="23"/>
      <c r="II360" s="23"/>
    </row>
    <row r="361" spans="1:243" s="22" customFormat="1" ht="15.75">
      <c r="A361" s="40">
        <v>4.48</v>
      </c>
      <c r="B361" s="62" t="s">
        <v>874</v>
      </c>
      <c r="C361" s="61" t="s">
        <v>582</v>
      </c>
      <c r="D361" s="42">
        <v>10</v>
      </c>
      <c r="E361" s="41" t="s">
        <v>201</v>
      </c>
      <c r="F361" s="43">
        <v>79.8</v>
      </c>
      <c r="G361" s="44"/>
      <c r="H361" s="44"/>
      <c r="I361" s="45" t="s">
        <v>37</v>
      </c>
      <c r="J361" s="46">
        <f t="shared" si="20"/>
        <v>1</v>
      </c>
      <c r="K361" s="44" t="s">
        <v>38</v>
      </c>
      <c r="L361" s="44" t="s">
        <v>4</v>
      </c>
      <c r="M361" s="47"/>
      <c r="N361" s="44"/>
      <c r="O361" s="44"/>
      <c r="P361" s="48"/>
      <c r="Q361" s="44"/>
      <c r="R361" s="44"/>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9">
        <f t="shared" si="21"/>
        <v>798</v>
      </c>
      <c r="BB361" s="50">
        <f t="shared" si="22"/>
        <v>798</v>
      </c>
      <c r="BC361" s="51" t="str">
        <f t="shared" si="23"/>
        <v>INR  Seven Hundred &amp; Ninety Eight  Only</v>
      </c>
      <c r="IA361" s="22">
        <v>4.48</v>
      </c>
      <c r="IB361" s="67" t="s">
        <v>874</v>
      </c>
      <c r="IC361" s="22" t="s">
        <v>582</v>
      </c>
      <c r="ID361" s="22">
        <v>10</v>
      </c>
      <c r="IE361" s="23" t="s">
        <v>201</v>
      </c>
      <c r="IF361" s="23"/>
      <c r="IG361" s="23"/>
      <c r="IH361" s="23"/>
      <c r="II361" s="23"/>
    </row>
    <row r="362" spans="1:243" s="22" customFormat="1" ht="15.75">
      <c r="A362" s="40">
        <v>4.49</v>
      </c>
      <c r="B362" s="62" t="s">
        <v>450</v>
      </c>
      <c r="C362" s="61" t="s">
        <v>583</v>
      </c>
      <c r="D362" s="42">
        <v>10</v>
      </c>
      <c r="E362" s="41" t="s">
        <v>201</v>
      </c>
      <c r="F362" s="43">
        <v>110.6</v>
      </c>
      <c r="G362" s="44"/>
      <c r="H362" s="44"/>
      <c r="I362" s="45" t="s">
        <v>37</v>
      </c>
      <c r="J362" s="46">
        <f t="shared" si="20"/>
        <v>1</v>
      </c>
      <c r="K362" s="44" t="s">
        <v>38</v>
      </c>
      <c r="L362" s="44" t="s">
        <v>4</v>
      </c>
      <c r="M362" s="47"/>
      <c r="N362" s="44"/>
      <c r="O362" s="44"/>
      <c r="P362" s="48"/>
      <c r="Q362" s="44"/>
      <c r="R362" s="44"/>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9">
        <f t="shared" si="21"/>
        <v>1106</v>
      </c>
      <c r="BB362" s="50">
        <f t="shared" si="22"/>
        <v>1106</v>
      </c>
      <c r="BC362" s="51" t="str">
        <f t="shared" si="23"/>
        <v>INR  One Thousand One Hundred &amp; Six  Only</v>
      </c>
      <c r="IA362" s="22">
        <v>4.49</v>
      </c>
      <c r="IB362" s="67" t="s">
        <v>450</v>
      </c>
      <c r="IC362" s="22" t="s">
        <v>583</v>
      </c>
      <c r="ID362" s="22">
        <v>10</v>
      </c>
      <c r="IE362" s="23" t="s">
        <v>201</v>
      </c>
      <c r="IF362" s="23"/>
      <c r="IG362" s="23"/>
      <c r="IH362" s="23"/>
      <c r="II362" s="23"/>
    </row>
    <row r="363" spans="1:243" s="22" customFormat="1" ht="42.75">
      <c r="A363" s="40">
        <v>4.5</v>
      </c>
      <c r="B363" s="62" t="s">
        <v>443</v>
      </c>
      <c r="C363" s="61" t="s">
        <v>584</v>
      </c>
      <c r="D363" s="69"/>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c r="AG363" s="70"/>
      <c r="AH363" s="70"/>
      <c r="AI363" s="70"/>
      <c r="AJ363" s="70"/>
      <c r="AK363" s="70"/>
      <c r="AL363" s="70"/>
      <c r="AM363" s="70"/>
      <c r="AN363" s="70"/>
      <c r="AO363" s="70"/>
      <c r="AP363" s="70"/>
      <c r="AQ363" s="70"/>
      <c r="AR363" s="70"/>
      <c r="AS363" s="70"/>
      <c r="AT363" s="70"/>
      <c r="AU363" s="70"/>
      <c r="AV363" s="70"/>
      <c r="AW363" s="70"/>
      <c r="AX363" s="70"/>
      <c r="AY363" s="70"/>
      <c r="AZ363" s="70"/>
      <c r="BA363" s="70"/>
      <c r="BB363" s="70"/>
      <c r="BC363" s="71"/>
      <c r="IA363" s="22">
        <v>4.5</v>
      </c>
      <c r="IB363" s="67" t="s">
        <v>443</v>
      </c>
      <c r="IC363" s="22" t="s">
        <v>584</v>
      </c>
      <c r="IE363" s="23"/>
      <c r="IF363" s="23"/>
      <c r="IG363" s="23"/>
      <c r="IH363" s="23"/>
      <c r="II363" s="23"/>
    </row>
    <row r="364" spans="1:243" s="22" customFormat="1" ht="28.5">
      <c r="A364" s="40">
        <v>4.51</v>
      </c>
      <c r="B364" s="62" t="s">
        <v>1007</v>
      </c>
      <c r="C364" s="61" t="s">
        <v>585</v>
      </c>
      <c r="D364" s="42">
        <v>10</v>
      </c>
      <c r="E364" s="41" t="s">
        <v>201</v>
      </c>
      <c r="F364" s="43">
        <v>141.55</v>
      </c>
      <c r="G364" s="44"/>
      <c r="H364" s="44"/>
      <c r="I364" s="45" t="s">
        <v>37</v>
      </c>
      <c r="J364" s="46">
        <f t="shared" si="20"/>
        <v>1</v>
      </c>
      <c r="K364" s="44" t="s">
        <v>38</v>
      </c>
      <c r="L364" s="44" t="s">
        <v>4</v>
      </c>
      <c r="M364" s="47"/>
      <c r="N364" s="44"/>
      <c r="O364" s="44"/>
      <c r="P364" s="48"/>
      <c r="Q364" s="44"/>
      <c r="R364" s="44"/>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9">
        <f t="shared" si="21"/>
        <v>1416</v>
      </c>
      <c r="BB364" s="50">
        <f t="shared" si="22"/>
        <v>1416</v>
      </c>
      <c r="BC364" s="51" t="str">
        <f t="shared" si="23"/>
        <v>INR  One Thousand Four Hundred &amp; Sixteen  Only</v>
      </c>
      <c r="IA364" s="22">
        <v>4.51</v>
      </c>
      <c r="IB364" s="67" t="s">
        <v>1007</v>
      </c>
      <c r="IC364" s="22" t="s">
        <v>585</v>
      </c>
      <c r="ID364" s="22">
        <v>10</v>
      </c>
      <c r="IE364" s="23" t="s">
        <v>201</v>
      </c>
      <c r="IF364" s="23"/>
      <c r="IG364" s="23"/>
      <c r="IH364" s="23"/>
      <c r="II364" s="23"/>
    </row>
    <row r="365" spans="1:243" s="22" customFormat="1" ht="42.75">
      <c r="A365" s="40">
        <v>4.52</v>
      </c>
      <c r="B365" s="62" t="s">
        <v>444</v>
      </c>
      <c r="C365" s="61" t="s">
        <v>586</v>
      </c>
      <c r="D365" s="42">
        <v>7</v>
      </c>
      <c r="E365" s="41" t="s">
        <v>201</v>
      </c>
      <c r="F365" s="43">
        <v>205.45</v>
      </c>
      <c r="G365" s="44"/>
      <c r="H365" s="44"/>
      <c r="I365" s="45" t="s">
        <v>37</v>
      </c>
      <c r="J365" s="46">
        <f t="shared" si="20"/>
        <v>1</v>
      </c>
      <c r="K365" s="44" t="s">
        <v>38</v>
      </c>
      <c r="L365" s="44" t="s">
        <v>4</v>
      </c>
      <c r="M365" s="47"/>
      <c r="N365" s="44"/>
      <c r="O365" s="44"/>
      <c r="P365" s="48"/>
      <c r="Q365" s="44"/>
      <c r="R365" s="44"/>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9">
        <f t="shared" si="21"/>
        <v>1438</v>
      </c>
      <c r="BB365" s="50">
        <f t="shared" si="22"/>
        <v>1438</v>
      </c>
      <c r="BC365" s="51" t="str">
        <f t="shared" si="23"/>
        <v>INR  One Thousand Four Hundred &amp; Thirty Eight  Only</v>
      </c>
      <c r="IA365" s="22">
        <v>4.52</v>
      </c>
      <c r="IB365" s="67" t="s">
        <v>444</v>
      </c>
      <c r="IC365" s="22" t="s">
        <v>586</v>
      </c>
      <c r="ID365" s="22">
        <v>7</v>
      </c>
      <c r="IE365" s="23" t="s">
        <v>201</v>
      </c>
      <c r="IF365" s="23"/>
      <c r="IG365" s="23"/>
      <c r="IH365" s="23"/>
      <c r="II365" s="23"/>
    </row>
    <row r="366" spans="1:243" s="22" customFormat="1" ht="57">
      <c r="A366" s="40">
        <v>4.53</v>
      </c>
      <c r="B366" s="62" t="s">
        <v>1008</v>
      </c>
      <c r="C366" s="61" t="s">
        <v>587</v>
      </c>
      <c r="D366" s="69"/>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c r="AG366" s="70"/>
      <c r="AH366" s="70"/>
      <c r="AI366" s="70"/>
      <c r="AJ366" s="70"/>
      <c r="AK366" s="70"/>
      <c r="AL366" s="70"/>
      <c r="AM366" s="70"/>
      <c r="AN366" s="70"/>
      <c r="AO366" s="70"/>
      <c r="AP366" s="70"/>
      <c r="AQ366" s="70"/>
      <c r="AR366" s="70"/>
      <c r="AS366" s="70"/>
      <c r="AT366" s="70"/>
      <c r="AU366" s="70"/>
      <c r="AV366" s="70"/>
      <c r="AW366" s="70"/>
      <c r="AX366" s="70"/>
      <c r="AY366" s="70"/>
      <c r="AZ366" s="70"/>
      <c r="BA366" s="70"/>
      <c r="BB366" s="70"/>
      <c r="BC366" s="71"/>
      <c r="IA366" s="22">
        <v>4.53</v>
      </c>
      <c r="IB366" s="67" t="s">
        <v>1008</v>
      </c>
      <c r="IC366" s="22" t="s">
        <v>587</v>
      </c>
      <c r="IE366" s="23"/>
      <c r="IF366" s="23"/>
      <c r="IG366" s="23"/>
      <c r="IH366" s="23"/>
      <c r="II366" s="23"/>
    </row>
    <row r="367" spans="1:243" s="22" customFormat="1" ht="28.5">
      <c r="A367" s="40">
        <v>4.54</v>
      </c>
      <c r="B367" s="62" t="s">
        <v>1007</v>
      </c>
      <c r="C367" s="61" t="s">
        <v>588</v>
      </c>
      <c r="D367" s="42">
        <v>5</v>
      </c>
      <c r="E367" s="41" t="s">
        <v>201</v>
      </c>
      <c r="F367" s="43">
        <v>124.2</v>
      </c>
      <c r="G367" s="44"/>
      <c r="H367" s="44"/>
      <c r="I367" s="45" t="s">
        <v>37</v>
      </c>
      <c r="J367" s="46">
        <f t="shared" si="20"/>
        <v>1</v>
      </c>
      <c r="K367" s="44" t="s">
        <v>38</v>
      </c>
      <c r="L367" s="44" t="s">
        <v>4</v>
      </c>
      <c r="M367" s="47"/>
      <c r="N367" s="44"/>
      <c r="O367" s="44"/>
      <c r="P367" s="48"/>
      <c r="Q367" s="44"/>
      <c r="R367" s="44"/>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9">
        <f t="shared" si="21"/>
        <v>621</v>
      </c>
      <c r="BB367" s="50">
        <f t="shared" si="22"/>
        <v>621</v>
      </c>
      <c r="BC367" s="51" t="str">
        <f t="shared" si="23"/>
        <v>INR  Six Hundred &amp; Twenty One  Only</v>
      </c>
      <c r="IA367" s="22">
        <v>4.54</v>
      </c>
      <c r="IB367" s="67" t="s">
        <v>1007</v>
      </c>
      <c r="IC367" s="22" t="s">
        <v>588</v>
      </c>
      <c r="ID367" s="22">
        <v>5</v>
      </c>
      <c r="IE367" s="23" t="s">
        <v>201</v>
      </c>
      <c r="IF367" s="23"/>
      <c r="IG367" s="23"/>
      <c r="IH367" s="23"/>
      <c r="II367" s="23"/>
    </row>
    <row r="368" spans="1:243" s="22" customFormat="1" ht="42.75">
      <c r="A368" s="40">
        <v>4.55</v>
      </c>
      <c r="B368" s="62" t="s">
        <v>444</v>
      </c>
      <c r="C368" s="61" t="s">
        <v>589</v>
      </c>
      <c r="D368" s="42">
        <v>7</v>
      </c>
      <c r="E368" s="41" t="s">
        <v>201</v>
      </c>
      <c r="F368" s="43">
        <v>190.75</v>
      </c>
      <c r="G368" s="44"/>
      <c r="H368" s="44"/>
      <c r="I368" s="45" t="s">
        <v>37</v>
      </c>
      <c r="J368" s="46">
        <f t="shared" si="20"/>
        <v>1</v>
      </c>
      <c r="K368" s="44" t="s">
        <v>38</v>
      </c>
      <c r="L368" s="44" t="s">
        <v>4</v>
      </c>
      <c r="M368" s="47"/>
      <c r="N368" s="44"/>
      <c r="O368" s="44"/>
      <c r="P368" s="48"/>
      <c r="Q368" s="44"/>
      <c r="R368" s="44"/>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9">
        <f t="shared" si="21"/>
        <v>1335</v>
      </c>
      <c r="BB368" s="50">
        <f t="shared" si="22"/>
        <v>1335</v>
      </c>
      <c r="BC368" s="51" t="str">
        <f t="shared" si="23"/>
        <v>INR  One Thousand Three Hundred &amp; Thirty Five  Only</v>
      </c>
      <c r="IA368" s="22">
        <v>4.55</v>
      </c>
      <c r="IB368" s="67" t="s">
        <v>444</v>
      </c>
      <c r="IC368" s="22" t="s">
        <v>589</v>
      </c>
      <c r="ID368" s="22">
        <v>7</v>
      </c>
      <c r="IE368" s="23" t="s">
        <v>201</v>
      </c>
      <c r="IF368" s="23"/>
      <c r="IG368" s="23"/>
      <c r="IH368" s="23"/>
      <c r="II368" s="23"/>
    </row>
    <row r="369" spans="1:243" s="22" customFormat="1" ht="28.5">
      <c r="A369" s="40">
        <v>4.56</v>
      </c>
      <c r="B369" s="62" t="s">
        <v>445</v>
      </c>
      <c r="C369" s="61" t="s">
        <v>590</v>
      </c>
      <c r="D369" s="69"/>
      <c r="E369" s="70"/>
      <c r="F369" s="70"/>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c r="AG369" s="70"/>
      <c r="AH369" s="70"/>
      <c r="AI369" s="70"/>
      <c r="AJ369" s="70"/>
      <c r="AK369" s="70"/>
      <c r="AL369" s="70"/>
      <c r="AM369" s="70"/>
      <c r="AN369" s="70"/>
      <c r="AO369" s="70"/>
      <c r="AP369" s="70"/>
      <c r="AQ369" s="70"/>
      <c r="AR369" s="70"/>
      <c r="AS369" s="70"/>
      <c r="AT369" s="70"/>
      <c r="AU369" s="70"/>
      <c r="AV369" s="70"/>
      <c r="AW369" s="70"/>
      <c r="AX369" s="70"/>
      <c r="AY369" s="70"/>
      <c r="AZ369" s="70"/>
      <c r="BA369" s="70"/>
      <c r="BB369" s="70"/>
      <c r="BC369" s="71"/>
      <c r="IA369" s="22">
        <v>4.56</v>
      </c>
      <c r="IB369" s="67" t="s">
        <v>445</v>
      </c>
      <c r="IC369" s="22" t="s">
        <v>590</v>
      </c>
      <c r="IE369" s="23"/>
      <c r="IF369" s="23"/>
      <c r="IG369" s="23"/>
      <c r="IH369" s="23"/>
      <c r="II369" s="23"/>
    </row>
    <row r="370" spans="1:243" s="22" customFormat="1" ht="28.5">
      <c r="A370" s="40">
        <v>4.57</v>
      </c>
      <c r="B370" s="62" t="s">
        <v>1009</v>
      </c>
      <c r="C370" s="61" t="s">
        <v>591</v>
      </c>
      <c r="D370" s="42">
        <v>3</v>
      </c>
      <c r="E370" s="41" t="s">
        <v>201</v>
      </c>
      <c r="F370" s="43">
        <v>91.8</v>
      </c>
      <c r="G370" s="44"/>
      <c r="H370" s="44"/>
      <c r="I370" s="45" t="s">
        <v>37</v>
      </c>
      <c r="J370" s="46">
        <f t="shared" si="20"/>
        <v>1</v>
      </c>
      <c r="K370" s="44" t="s">
        <v>38</v>
      </c>
      <c r="L370" s="44" t="s">
        <v>4</v>
      </c>
      <c r="M370" s="47"/>
      <c r="N370" s="44"/>
      <c r="O370" s="44"/>
      <c r="P370" s="48"/>
      <c r="Q370" s="44"/>
      <c r="R370" s="44"/>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9">
        <f t="shared" si="21"/>
        <v>275</v>
      </c>
      <c r="BB370" s="50">
        <f t="shared" si="22"/>
        <v>275</v>
      </c>
      <c r="BC370" s="51" t="str">
        <f t="shared" si="23"/>
        <v>INR  Two Hundred &amp; Seventy Five  Only</v>
      </c>
      <c r="IA370" s="22">
        <v>4.57</v>
      </c>
      <c r="IB370" s="67" t="s">
        <v>1009</v>
      </c>
      <c r="IC370" s="22" t="s">
        <v>591</v>
      </c>
      <c r="ID370" s="22">
        <v>3</v>
      </c>
      <c r="IE370" s="23" t="s">
        <v>201</v>
      </c>
      <c r="IF370" s="23"/>
      <c r="IG370" s="23"/>
      <c r="IH370" s="23"/>
      <c r="II370" s="23"/>
    </row>
    <row r="371" spans="1:243" s="22" customFormat="1" ht="28.5">
      <c r="A371" s="40">
        <v>4.58</v>
      </c>
      <c r="B371" s="62" t="s">
        <v>446</v>
      </c>
      <c r="C371" s="61" t="s">
        <v>592</v>
      </c>
      <c r="D371" s="42">
        <v>7</v>
      </c>
      <c r="E371" s="41" t="s">
        <v>201</v>
      </c>
      <c r="F371" s="43">
        <v>132</v>
      </c>
      <c r="G371" s="44"/>
      <c r="H371" s="44"/>
      <c r="I371" s="45" t="s">
        <v>37</v>
      </c>
      <c r="J371" s="46">
        <f t="shared" si="20"/>
        <v>1</v>
      </c>
      <c r="K371" s="44" t="s">
        <v>38</v>
      </c>
      <c r="L371" s="44" t="s">
        <v>4</v>
      </c>
      <c r="M371" s="47"/>
      <c r="N371" s="44"/>
      <c r="O371" s="44"/>
      <c r="P371" s="48"/>
      <c r="Q371" s="44"/>
      <c r="R371" s="44"/>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9">
        <f t="shared" si="21"/>
        <v>924</v>
      </c>
      <c r="BB371" s="50">
        <f t="shared" si="22"/>
        <v>924</v>
      </c>
      <c r="BC371" s="51" t="str">
        <f t="shared" si="23"/>
        <v>INR  Nine Hundred &amp; Twenty Four  Only</v>
      </c>
      <c r="IA371" s="22">
        <v>4.58</v>
      </c>
      <c r="IB371" s="67" t="s">
        <v>446</v>
      </c>
      <c r="IC371" s="22" t="s">
        <v>592</v>
      </c>
      <c r="ID371" s="22">
        <v>7</v>
      </c>
      <c r="IE371" s="23" t="s">
        <v>201</v>
      </c>
      <c r="IF371" s="23"/>
      <c r="IG371" s="23"/>
      <c r="IH371" s="23"/>
      <c r="II371" s="23"/>
    </row>
    <row r="372" spans="1:243" s="22" customFormat="1" ht="28.5">
      <c r="A372" s="40">
        <v>4.59</v>
      </c>
      <c r="B372" s="62" t="s">
        <v>447</v>
      </c>
      <c r="C372" s="61" t="s">
        <v>593</v>
      </c>
      <c r="D372" s="69"/>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c r="AG372" s="70"/>
      <c r="AH372" s="70"/>
      <c r="AI372" s="70"/>
      <c r="AJ372" s="70"/>
      <c r="AK372" s="70"/>
      <c r="AL372" s="70"/>
      <c r="AM372" s="70"/>
      <c r="AN372" s="70"/>
      <c r="AO372" s="70"/>
      <c r="AP372" s="70"/>
      <c r="AQ372" s="70"/>
      <c r="AR372" s="70"/>
      <c r="AS372" s="70"/>
      <c r="AT372" s="70"/>
      <c r="AU372" s="70"/>
      <c r="AV372" s="70"/>
      <c r="AW372" s="70"/>
      <c r="AX372" s="70"/>
      <c r="AY372" s="70"/>
      <c r="AZ372" s="70"/>
      <c r="BA372" s="70"/>
      <c r="BB372" s="70"/>
      <c r="BC372" s="71"/>
      <c r="IA372" s="22">
        <v>4.59</v>
      </c>
      <c r="IB372" s="67" t="s">
        <v>447</v>
      </c>
      <c r="IC372" s="22" t="s">
        <v>593</v>
      </c>
      <c r="IE372" s="23"/>
      <c r="IF372" s="23"/>
      <c r="IG372" s="23"/>
      <c r="IH372" s="23"/>
      <c r="II372" s="23"/>
    </row>
    <row r="373" spans="1:243" s="22" customFormat="1" ht="28.5">
      <c r="A373" s="40">
        <v>4.6</v>
      </c>
      <c r="B373" s="62" t="s">
        <v>1010</v>
      </c>
      <c r="C373" s="61" t="s">
        <v>594</v>
      </c>
      <c r="D373" s="42">
        <v>5</v>
      </c>
      <c r="E373" s="41" t="s">
        <v>201</v>
      </c>
      <c r="F373" s="43">
        <v>81.1</v>
      </c>
      <c r="G373" s="44"/>
      <c r="H373" s="44"/>
      <c r="I373" s="45" t="s">
        <v>37</v>
      </c>
      <c r="J373" s="46">
        <f t="shared" si="20"/>
        <v>1</v>
      </c>
      <c r="K373" s="44" t="s">
        <v>38</v>
      </c>
      <c r="L373" s="44" t="s">
        <v>4</v>
      </c>
      <c r="M373" s="47"/>
      <c r="N373" s="44"/>
      <c r="O373" s="44"/>
      <c r="P373" s="48"/>
      <c r="Q373" s="44"/>
      <c r="R373" s="44"/>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9">
        <f t="shared" si="21"/>
        <v>406</v>
      </c>
      <c r="BB373" s="50">
        <f t="shared" si="22"/>
        <v>406</v>
      </c>
      <c r="BC373" s="51" t="str">
        <f t="shared" si="23"/>
        <v>INR  Four Hundred &amp; Six  Only</v>
      </c>
      <c r="IA373" s="22">
        <v>4.6</v>
      </c>
      <c r="IB373" s="67" t="s">
        <v>1010</v>
      </c>
      <c r="IC373" s="22" t="s">
        <v>594</v>
      </c>
      <c r="ID373" s="22">
        <v>5</v>
      </c>
      <c r="IE373" s="23" t="s">
        <v>201</v>
      </c>
      <c r="IF373" s="23"/>
      <c r="IG373" s="23"/>
      <c r="IH373" s="23"/>
      <c r="II373" s="23"/>
    </row>
    <row r="374" spans="1:243" s="22" customFormat="1" ht="28.5">
      <c r="A374" s="40">
        <v>4.61</v>
      </c>
      <c r="B374" s="62" t="s">
        <v>448</v>
      </c>
      <c r="C374" s="61" t="s">
        <v>595</v>
      </c>
      <c r="D374" s="42">
        <v>7</v>
      </c>
      <c r="E374" s="41" t="s">
        <v>201</v>
      </c>
      <c r="F374" s="43">
        <v>115.95</v>
      </c>
      <c r="G374" s="44"/>
      <c r="H374" s="44"/>
      <c r="I374" s="45" t="s">
        <v>37</v>
      </c>
      <c r="J374" s="46">
        <f t="shared" si="20"/>
        <v>1</v>
      </c>
      <c r="K374" s="44" t="s">
        <v>38</v>
      </c>
      <c r="L374" s="44" t="s">
        <v>4</v>
      </c>
      <c r="M374" s="47"/>
      <c r="N374" s="44"/>
      <c r="O374" s="44"/>
      <c r="P374" s="48"/>
      <c r="Q374" s="44"/>
      <c r="R374" s="44"/>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9">
        <f t="shared" si="21"/>
        <v>812</v>
      </c>
      <c r="BB374" s="50">
        <f t="shared" si="22"/>
        <v>812</v>
      </c>
      <c r="BC374" s="51" t="str">
        <f t="shared" si="23"/>
        <v>INR  Eight Hundred &amp; Twelve  Only</v>
      </c>
      <c r="IA374" s="22">
        <v>4.61</v>
      </c>
      <c r="IB374" s="67" t="s">
        <v>448</v>
      </c>
      <c r="IC374" s="22" t="s">
        <v>595</v>
      </c>
      <c r="ID374" s="22">
        <v>7</v>
      </c>
      <c r="IE374" s="23" t="s">
        <v>201</v>
      </c>
      <c r="IF374" s="23"/>
      <c r="IG374" s="23"/>
      <c r="IH374" s="23"/>
      <c r="II374" s="23"/>
    </row>
    <row r="375" spans="1:243" s="22" customFormat="1" ht="409.5">
      <c r="A375" s="40">
        <v>4.62</v>
      </c>
      <c r="B375" s="62" t="s">
        <v>449</v>
      </c>
      <c r="C375" s="61" t="s">
        <v>596</v>
      </c>
      <c r="D375" s="69"/>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70"/>
      <c r="AJ375" s="70"/>
      <c r="AK375" s="70"/>
      <c r="AL375" s="70"/>
      <c r="AM375" s="70"/>
      <c r="AN375" s="70"/>
      <c r="AO375" s="70"/>
      <c r="AP375" s="70"/>
      <c r="AQ375" s="70"/>
      <c r="AR375" s="70"/>
      <c r="AS375" s="70"/>
      <c r="AT375" s="70"/>
      <c r="AU375" s="70"/>
      <c r="AV375" s="70"/>
      <c r="AW375" s="70"/>
      <c r="AX375" s="70"/>
      <c r="AY375" s="70"/>
      <c r="AZ375" s="70"/>
      <c r="BA375" s="70"/>
      <c r="BB375" s="70"/>
      <c r="BC375" s="71"/>
      <c r="IA375" s="22">
        <v>4.62</v>
      </c>
      <c r="IB375" s="67" t="s">
        <v>449</v>
      </c>
      <c r="IC375" s="22" t="s">
        <v>596</v>
      </c>
      <c r="IE375" s="23"/>
      <c r="IF375" s="23"/>
      <c r="IG375" s="23"/>
      <c r="IH375" s="23"/>
      <c r="II375" s="23"/>
    </row>
    <row r="376" spans="1:243" s="22" customFormat="1" ht="15.75">
      <c r="A376" s="40">
        <v>4.63</v>
      </c>
      <c r="B376" s="62" t="s">
        <v>874</v>
      </c>
      <c r="C376" s="61" t="s">
        <v>597</v>
      </c>
      <c r="D376" s="42">
        <v>7</v>
      </c>
      <c r="E376" s="41" t="s">
        <v>201</v>
      </c>
      <c r="F376" s="43">
        <v>310.85</v>
      </c>
      <c r="G376" s="44"/>
      <c r="H376" s="44"/>
      <c r="I376" s="45" t="s">
        <v>37</v>
      </c>
      <c r="J376" s="46">
        <f t="shared" si="20"/>
        <v>1</v>
      </c>
      <c r="K376" s="44" t="s">
        <v>38</v>
      </c>
      <c r="L376" s="44" t="s">
        <v>4</v>
      </c>
      <c r="M376" s="47"/>
      <c r="N376" s="44"/>
      <c r="O376" s="44"/>
      <c r="P376" s="48"/>
      <c r="Q376" s="44"/>
      <c r="R376" s="44"/>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9">
        <f t="shared" si="21"/>
        <v>2176</v>
      </c>
      <c r="BB376" s="50">
        <f t="shared" si="22"/>
        <v>2176</v>
      </c>
      <c r="BC376" s="51" t="str">
        <f t="shared" si="23"/>
        <v>INR  Two Thousand One Hundred &amp; Seventy Six  Only</v>
      </c>
      <c r="IA376" s="22">
        <v>4.63</v>
      </c>
      <c r="IB376" s="67" t="s">
        <v>874</v>
      </c>
      <c r="IC376" s="22" t="s">
        <v>597</v>
      </c>
      <c r="ID376" s="22">
        <v>7</v>
      </c>
      <c r="IE376" s="23" t="s">
        <v>201</v>
      </c>
      <c r="IF376" s="23"/>
      <c r="IG376" s="23"/>
      <c r="IH376" s="23"/>
      <c r="II376" s="23"/>
    </row>
    <row r="377" spans="1:243" s="22" customFormat="1" ht="15.75">
      <c r="A377" s="40">
        <v>4.64</v>
      </c>
      <c r="B377" s="62" t="s">
        <v>450</v>
      </c>
      <c r="C377" s="61" t="s">
        <v>598</v>
      </c>
      <c r="D377" s="42">
        <v>7</v>
      </c>
      <c r="E377" s="41" t="s">
        <v>201</v>
      </c>
      <c r="F377" s="43">
        <v>309.5</v>
      </c>
      <c r="G377" s="44"/>
      <c r="H377" s="44"/>
      <c r="I377" s="45" t="s">
        <v>37</v>
      </c>
      <c r="J377" s="46">
        <f t="shared" si="20"/>
        <v>1</v>
      </c>
      <c r="K377" s="44" t="s">
        <v>38</v>
      </c>
      <c r="L377" s="44" t="s">
        <v>4</v>
      </c>
      <c r="M377" s="47"/>
      <c r="N377" s="44"/>
      <c r="O377" s="44"/>
      <c r="P377" s="48"/>
      <c r="Q377" s="44"/>
      <c r="R377" s="44"/>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9">
        <f t="shared" si="21"/>
        <v>2167</v>
      </c>
      <c r="BB377" s="50">
        <f t="shared" si="22"/>
        <v>2167</v>
      </c>
      <c r="BC377" s="51" t="str">
        <f t="shared" si="23"/>
        <v>INR  Two Thousand One Hundred &amp; Sixty Seven  Only</v>
      </c>
      <c r="IA377" s="22">
        <v>4.64</v>
      </c>
      <c r="IB377" s="67" t="s">
        <v>450</v>
      </c>
      <c r="IC377" s="22" t="s">
        <v>598</v>
      </c>
      <c r="ID377" s="22">
        <v>7</v>
      </c>
      <c r="IE377" s="23" t="s">
        <v>201</v>
      </c>
      <c r="IF377" s="23"/>
      <c r="IG377" s="23"/>
      <c r="IH377" s="23"/>
      <c r="II377" s="23"/>
    </row>
    <row r="378" spans="1:243" s="22" customFormat="1" ht="242.25">
      <c r="A378" s="40">
        <v>4.65</v>
      </c>
      <c r="B378" s="62" t="s">
        <v>1011</v>
      </c>
      <c r="C378" s="61" t="s">
        <v>599</v>
      </c>
      <c r="D378" s="42">
        <v>10</v>
      </c>
      <c r="E378" s="41" t="s">
        <v>201</v>
      </c>
      <c r="F378" s="43">
        <v>47.9</v>
      </c>
      <c r="G378" s="44"/>
      <c r="H378" s="44"/>
      <c r="I378" s="45" t="s">
        <v>37</v>
      </c>
      <c r="J378" s="46">
        <f t="shared" si="20"/>
        <v>1</v>
      </c>
      <c r="K378" s="44" t="s">
        <v>38</v>
      </c>
      <c r="L378" s="44" t="s">
        <v>4</v>
      </c>
      <c r="M378" s="47"/>
      <c r="N378" s="44"/>
      <c r="O378" s="44"/>
      <c r="P378" s="48"/>
      <c r="Q378" s="44"/>
      <c r="R378" s="44"/>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9">
        <f t="shared" si="21"/>
        <v>479</v>
      </c>
      <c r="BB378" s="50">
        <f t="shared" si="22"/>
        <v>479</v>
      </c>
      <c r="BC378" s="51" t="str">
        <f t="shared" si="23"/>
        <v>INR  Four Hundred &amp; Seventy Nine  Only</v>
      </c>
      <c r="IA378" s="22">
        <v>4.65</v>
      </c>
      <c r="IB378" s="67" t="s">
        <v>1011</v>
      </c>
      <c r="IC378" s="22" t="s">
        <v>599</v>
      </c>
      <c r="ID378" s="22">
        <v>10</v>
      </c>
      <c r="IE378" s="23" t="s">
        <v>201</v>
      </c>
      <c r="IF378" s="23"/>
      <c r="IG378" s="23"/>
      <c r="IH378" s="23"/>
      <c r="II378" s="23"/>
    </row>
    <row r="379" spans="1:243" s="22" customFormat="1" ht="409.5">
      <c r="A379" s="40">
        <v>4.66</v>
      </c>
      <c r="B379" s="62" t="s">
        <v>1012</v>
      </c>
      <c r="C379" s="61" t="s">
        <v>600</v>
      </c>
      <c r="D379" s="69"/>
      <c r="E379" s="70"/>
      <c r="F379" s="70"/>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c r="AG379" s="70"/>
      <c r="AH379" s="70"/>
      <c r="AI379" s="70"/>
      <c r="AJ379" s="70"/>
      <c r="AK379" s="70"/>
      <c r="AL379" s="70"/>
      <c r="AM379" s="70"/>
      <c r="AN379" s="70"/>
      <c r="AO379" s="70"/>
      <c r="AP379" s="70"/>
      <c r="AQ379" s="70"/>
      <c r="AR379" s="70"/>
      <c r="AS379" s="70"/>
      <c r="AT379" s="70"/>
      <c r="AU379" s="70"/>
      <c r="AV379" s="70"/>
      <c r="AW379" s="70"/>
      <c r="AX379" s="70"/>
      <c r="AY379" s="70"/>
      <c r="AZ379" s="70"/>
      <c r="BA379" s="70"/>
      <c r="BB379" s="70"/>
      <c r="BC379" s="71"/>
      <c r="IA379" s="22">
        <v>4.66</v>
      </c>
      <c r="IB379" s="67" t="s">
        <v>1012</v>
      </c>
      <c r="IC379" s="22" t="s">
        <v>600</v>
      </c>
      <c r="IE379" s="23"/>
      <c r="IF379" s="23"/>
      <c r="IG379" s="23"/>
      <c r="IH379" s="23"/>
      <c r="II379" s="23"/>
    </row>
    <row r="380" spans="1:243" s="22" customFormat="1" ht="256.5">
      <c r="A380" s="40">
        <v>4.67</v>
      </c>
      <c r="B380" s="62" t="s">
        <v>1013</v>
      </c>
      <c r="C380" s="61" t="s">
        <v>601</v>
      </c>
      <c r="D380" s="42">
        <v>40</v>
      </c>
      <c r="E380" s="41" t="s">
        <v>144</v>
      </c>
      <c r="F380" s="43">
        <v>1145.95</v>
      </c>
      <c r="G380" s="44"/>
      <c r="H380" s="44"/>
      <c r="I380" s="45" t="s">
        <v>37</v>
      </c>
      <c r="J380" s="46">
        <f t="shared" si="20"/>
        <v>1</v>
      </c>
      <c r="K380" s="44" t="s">
        <v>38</v>
      </c>
      <c r="L380" s="44" t="s">
        <v>4</v>
      </c>
      <c r="M380" s="47"/>
      <c r="N380" s="44"/>
      <c r="O380" s="44"/>
      <c r="P380" s="48"/>
      <c r="Q380" s="44"/>
      <c r="R380" s="44"/>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9">
        <f aca="true" t="shared" si="24" ref="BA380:BA443">ROUND(total_amount_ba($B$2,$D$2,D380,F380,J380,K380,M380),0)</f>
        <v>45838</v>
      </c>
      <c r="BB380" s="50">
        <f aca="true" t="shared" si="25" ref="BB380:BB443">BA380+SUM(N380:AZ380)</f>
        <v>45838</v>
      </c>
      <c r="BC380" s="51" t="str">
        <f aca="true" t="shared" si="26" ref="BC380:BC443">SpellNumber(L380,BB380)</f>
        <v>INR  Forty Five Thousand Eight Hundred &amp; Thirty Eight  Only</v>
      </c>
      <c r="IA380" s="22">
        <v>4.67</v>
      </c>
      <c r="IB380" s="67" t="s">
        <v>1013</v>
      </c>
      <c r="IC380" s="22" t="s">
        <v>601</v>
      </c>
      <c r="ID380" s="22">
        <v>40</v>
      </c>
      <c r="IE380" s="23" t="s">
        <v>144</v>
      </c>
      <c r="IF380" s="23"/>
      <c r="IG380" s="23"/>
      <c r="IH380" s="23"/>
      <c r="II380" s="23"/>
    </row>
    <row r="381" spans="1:243" s="22" customFormat="1" ht="409.5">
      <c r="A381" s="40">
        <v>4.68</v>
      </c>
      <c r="B381" s="62" t="s">
        <v>451</v>
      </c>
      <c r="C381" s="61" t="s">
        <v>602</v>
      </c>
      <c r="D381" s="69"/>
      <c r="E381" s="70"/>
      <c r="F381" s="70"/>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c r="AG381" s="70"/>
      <c r="AH381" s="70"/>
      <c r="AI381" s="70"/>
      <c r="AJ381" s="70"/>
      <c r="AK381" s="70"/>
      <c r="AL381" s="70"/>
      <c r="AM381" s="70"/>
      <c r="AN381" s="70"/>
      <c r="AO381" s="70"/>
      <c r="AP381" s="70"/>
      <c r="AQ381" s="70"/>
      <c r="AR381" s="70"/>
      <c r="AS381" s="70"/>
      <c r="AT381" s="70"/>
      <c r="AU381" s="70"/>
      <c r="AV381" s="70"/>
      <c r="AW381" s="70"/>
      <c r="AX381" s="70"/>
      <c r="AY381" s="70"/>
      <c r="AZ381" s="70"/>
      <c r="BA381" s="70"/>
      <c r="BB381" s="70"/>
      <c r="BC381" s="71"/>
      <c r="IA381" s="22">
        <v>4.68</v>
      </c>
      <c r="IB381" s="67" t="s">
        <v>451</v>
      </c>
      <c r="IC381" s="22" t="s">
        <v>602</v>
      </c>
      <c r="IE381" s="23"/>
      <c r="IF381" s="23"/>
      <c r="IG381" s="23"/>
      <c r="IH381" s="23"/>
      <c r="II381" s="23"/>
    </row>
    <row r="382" spans="1:243" s="22" customFormat="1" ht="171">
      <c r="A382" s="40">
        <v>4.69</v>
      </c>
      <c r="B382" s="62" t="s">
        <v>452</v>
      </c>
      <c r="C382" s="61" t="s">
        <v>603</v>
      </c>
      <c r="D382" s="42">
        <v>7</v>
      </c>
      <c r="E382" s="41" t="s">
        <v>144</v>
      </c>
      <c r="F382" s="43">
        <v>1179.25</v>
      </c>
      <c r="G382" s="44"/>
      <c r="H382" s="44"/>
      <c r="I382" s="45" t="s">
        <v>37</v>
      </c>
      <c r="J382" s="46">
        <f t="shared" si="20"/>
        <v>1</v>
      </c>
      <c r="K382" s="44" t="s">
        <v>38</v>
      </c>
      <c r="L382" s="44" t="s">
        <v>4</v>
      </c>
      <c r="M382" s="47"/>
      <c r="N382" s="44"/>
      <c r="O382" s="44"/>
      <c r="P382" s="48"/>
      <c r="Q382" s="44"/>
      <c r="R382" s="44"/>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9">
        <f t="shared" si="24"/>
        <v>8255</v>
      </c>
      <c r="BB382" s="50">
        <f t="shared" si="25"/>
        <v>8255</v>
      </c>
      <c r="BC382" s="51" t="str">
        <f t="shared" si="26"/>
        <v>INR  Eight Thousand Two Hundred &amp; Fifty Five  Only</v>
      </c>
      <c r="IA382" s="22">
        <v>4.69</v>
      </c>
      <c r="IB382" s="67" t="s">
        <v>452</v>
      </c>
      <c r="IC382" s="22" t="s">
        <v>603</v>
      </c>
      <c r="ID382" s="22">
        <v>7</v>
      </c>
      <c r="IE382" s="23" t="s">
        <v>144</v>
      </c>
      <c r="IF382" s="23"/>
      <c r="IG382" s="23"/>
      <c r="IH382" s="23"/>
      <c r="II382" s="23"/>
    </row>
    <row r="383" spans="1:243" s="22" customFormat="1" ht="28.5">
      <c r="A383" s="40">
        <v>4.7</v>
      </c>
      <c r="B383" s="62" t="s">
        <v>1014</v>
      </c>
      <c r="C383" s="61" t="s">
        <v>604</v>
      </c>
      <c r="D383" s="42">
        <v>7</v>
      </c>
      <c r="E383" s="41" t="s">
        <v>144</v>
      </c>
      <c r="F383" s="43">
        <v>1048.5</v>
      </c>
      <c r="G383" s="44"/>
      <c r="H383" s="44"/>
      <c r="I383" s="45" t="s">
        <v>37</v>
      </c>
      <c r="J383" s="46">
        <f t="shared" si="20"/>
        <v>1</v>
      </c>
      <c r="K383" s="44" t="s">
        <v>38</v>
      </c>
      <c r="L383" s="44" t="s">
        <v>4</v>
      </c>
      <c r="M383" s="47"/>
      <c r="N383" s="44"/>
      <c r="O383" s="44"/>
      <c r="P383" s="48"/>
      <c r="Q383" s="44"/>
      <c r="R383" s="44"/>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9">
        <f t="shared" si="24"/>
        <v>7340</v>
      </c>
      <c r="BB383" s="50">
        <f t="shared" si="25"/>
        <v>7340</v>
      </c>
      <c r="BC383" s="51" t="str">
        <f t="shared" si="26"/>
        <v>INR  Seven Thousand Three Hundred &amp; Forty  Only</v>
      </c>
      <c r="IA383" s="22">
        <v>4.7</v>
      </c>
      <c r="IB383" s="67" t="s">
        <v>1014</v>
      </c>
      <c r="IC383" s="22" t="s">
        <v>604</v>
      </c>
      <c r="ID383" s="22">
        <v>7</v>
      </c>
      <c r="IE383" s="23" t="s">
        <v>144</v>
      </c>
      <c r="IF383" s="23"/>
      <c r="IG383" s="23"/>
      <c r="IH383" s="23"/>
      <c r="II383" s="23"/>
    </row>
    <row r="384" spans="1:243" s="22" customFormat="1" ht="409.5">
      <c r="A384" s="40">
        <v>4.71</v>
      </c>
      <c r="B384" s="62" t="s">
        <v>1015</v>
      </c>
      <c r="C384" s="61" t="s">
        <v>605</v>
      </c>
      <c r="D384" s="42">
        <v>15</v>
      </c>
      <c r="E384" s="41" t="s">
        <v>144</v>
      </c>
      <c r="F384" s="43">
        <v>671.55</v>
      </c>
      <c r="G384" s="44"/>
      <c r="H384" s="44"/>
      <c r="I384" s="45" t="s">
        <v>37</v>
      </c>
      <c r="J384" s="46">
        <f t="shared" si="20"/>
        <v>1</v>
      </c>
      <c r="K384" s="44" t="s">
        <v>38</v>
      </c>
      <c r="L384" s="44" t="s">
        <v>4</v>
      </c>
      <c r="M384" s="47"/>
      <c r="N384" s="44"/>
      <c r="O384" s="44"/>
      <c r="P384" s="48"/>
      <c r="Q384" s="44"/>
      <c r="R384" s="44"/>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9">
        <f t="shared" si="24"/>
        <v>10073</v>
      </c>
      <c r="BB384" s="50">
        <f t="shared" si="25"/>
        <v>10073</v>
      </c>
      <c r="BC384" s="51" t="str">
        <f t="shared" si="26"/>
        <v>INR  Ten Thousand  &amp;Seventy Three  Only</v>
      </c>
      <c r="IA384" s="22">
        <v>4.71</v>
      </c>
      <c r="IB384" s="67" t="s">
        <v>1015</v>
      </c>
      <c r="IC384" s="22" t="s">
        <v>605</v>
      </c>
      <c r="ID384" s="22">
        <v>15</v>
      </c>
      <c r="IE384" s="23" t="s">
        <v>144</v>
      </c>
      <c r="IF384" s="23"/>
      <c r="IG384" s="23"/>
      <c r="IH384" s="23"/>
      <c r="II384" s="23"/>
    </row>
    <row r="385" spans="1:243" s="22" customFormat="1" ht="409.5">
      <c r="A385" s="40">
        <v>4.72</v>
      </c>
      <c r="B385" s="62" t="s">
        <v>1016</v>
      </c>
      <c r="C385" s="61" t="s">
        <v>606</v>
      </c>
      <c r="D385" s="69"/>
      <c r="E385" s="70"/>
      <c r="F385" s="70"/>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c r="AG385" s="70"/>
      <c r="AH385" s="70"/>
      <c r="AI385" s="70"/>
      <c r="AJ385" s="70"/>
      <c r="AK385" s="70"/>
      <c r="AL385" s="70"/>
      <c r="AM385" s="70"/>
      <c r="AN385" s="70"/>
      <c r="AO385" s="70"/>
      <c r="AP385" s="70"/>
      <c r="AQ385" s="70"/>
      <c r="AR385" s="70"/>
      <c r="AS385" s="70"/>
      <c r="AT385" s="70"/>
      <c r="AU385" s="70"/>
      <c r="AV385" s="70"/>
      <c r="AW385" s="70"/>
      <c r="AX385" s="70"/>
      <c r="AY385" s="70"/>
      <c r="AZ385" s="70"/>
      <c r="BA385" s="70"/>
      <c r="BB385" s="70"/>
      <c r="BC385" s="71"/>
      <c r="IA385" s="22">
        <v>4.72</v>
      </c>
      <c r="IB385" s="67" t="s">
        <v>1016</v>
      </c>
      <c r="IC385" s="22" t="s">
        <v>606</v>
      </c>
      <c r="IE385" s="23"/>
      <c r="IF385" s="23"/>
      <c r="IG385" s="23"/>
      <c r="IH385" s="23"/>
      <c r="II385" s="23"/>
    </row>
    <row r="386" spans="1:243" s="22" customFormat="1" ht="409.5">
      <c r="A386" s="40">
        <v>4.73</v>
      </c>
      <c r="B386" s="62" t="s">
        <v>1017</v>
      </c>
      <c r="C386" s="61" t="s">
        <v>607</v>
      </c>
      <c r="D386" s="42">
        <v>7</v>
      </c>
      <c r="E386" s="41" t="s">
        <v>144</v>
      </c>
      <c r="F386" s="43">
        <v>1591.7</v>
      </c>
      <c r="G386" s="44"/>
      <c r="H386" s="44"/>
      <c r="I386" s="45" t="s">
        <v>37</v>
      </c>
      <c r="J386" s="46">
        <f t="shared" si="20"/>
        <v>1</v>
      </c>
      <c r="K386" s="44" t="s">
        <v>38</v>
      </c>
      <c r="L386" s="44" t="s">
        <v>4</v>
      </c>
      <c r="M386" s="47"/>
      <c r="N386" s="44"/>
      <c r="O386" s="44"/>
      <c r="P386" s="48"/>
      <c r="Q386" s="44"/>
      <c r="R386" s="44"/>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9">
        <f t="shared" si="24"/>
        <v>11142</v>
      </c>
      <c r="BB386" s="50">
        <f t="shared" si="25"/>
        <v>11142</v>
      </c>
      <c r="BC386" s="51" t="str">
        <f t="shared" si="26"/>
        <v>INR  Eleven Thousand One Hundred &amp; Forty Two  Only</v>
      </c>
      <c r="IA386" s="22">
        <v>4.73</v>
      </c>
      <c r="IB386" s="67" t="s">
        <v>1017</v>
      </c>
      <c r="IC386" s="22" t="s">
        <v>607</v>
      </c>
      <c r="ID386" s="22">
        <v>7</v>
      </c>
      <c r="IE386" s="23" t="s">
        <v>144</v>
      </c>
      <c r="IF386" s="23"/>
      <c r="IG386" s="23"/>
      <c r="IH386" s="23"/>
      <c r="II386" s="23"/>
    </row>
    <row r="387" spans="1:243" s="22" customFormat="1" ht="409.5">
      <c r="A387" s="40">
        <v>4.74</v>
      </c>
      <c r="B387" s="62" t="s">
        <v>1018</v>
      </c>
      <c r="C387" s="61" t="s">
        <v>608</v>
      </c>
      <c r="D387" s="42">
        <v>10</v>
      </c>
      <c r="E387" s="41" t="s">
        <v>144</v>
      </c>
      <c r="F387" s="43">
        <v>1746.25</v>
      </c>
      <c r="G387" s="44"/>
      <c r="H387" s="44"/>
      <c r="I387" s="45" t="s">
        <v>37</v>
      </c>
      <c r="J387" s="46">
        <f t="shared" si="20"/>
        <v>1</v>
      </c>
      <c r="K387" s="44" t="s">
        <v>38</v>
      </c>
      <c r="L387" s="44" t="s">
        <v>4</v>
      </c>
      <c r="M387" s="47"/>
      <c r="N387" s="44"/>
      <c r="O387" s="44"/>
      <c r="P387" s="48"/>
      <c r="Q387" s="44"/>
      <c r="R387" s="44"/>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9">
        <f t="shared" si="24"/>
        <v>17463</v>
      </c>
      <c r="BB387" s="50">
        <f t="shared" si="25"/>
        <v>17463</v>
      </c>
      <c r="BC387" s="51" t="str">
        <f t="shared" si="26"/>
        <v>INR  Seventeen Thousand Four Hundred &amp; Sixty Three  Only</v>
      </c>
      <c r="IA387" s="22">
        <v>4.74</v>
      </c>
      <c r="IB387" s="67" t="s">
        <v>1018</v>
      </c>
      <c r="IC387" s="22" t="s">
        <v>608</v>
      </c>
      <c r="ID387" s="22">
        <v>10</v>
      </c>
      <c r="IE387" s="23" t="s">
        <v>144</v>
      </c>
      <c r="IF387" s="23"/>
      <c r="IG387" s="23"/>
      <c r="IH387" s="23"/>
      <c r="II387" s="23"/>
    </row>
    <row r="388" spans="1:243" s="22" customFormat="1" ht="409.5">
      <c r="A388" s="40">
        <v>4.75</v>
      </c>
      <c r="B388" s="62" t="s">
        <v>1019</v>
      </c>
      <c r="C388" s="61" t="s">
        <v>609</v>
      </c>
      <c r="D388" s="42">
        <v>10</v>
      </c>
      <c r="E388" s="41" t="s">
        <v>144</v>
      </c>
      <c r="F388" s="43">
        <v>1948.95</v>
      </c>
      <c r="G388" s="44"/>
      <c r="H388" s="44"/>
      <c r="I388" s="45" t="s">
        <v>37</v>
      </c>
      <c r="J388" s="46">
        <f t="shared" si="20"/>
        <v>1</v>
      </c>
      <c r="K388" s="44" t="s">
        <v>38</v>
      </c>
      <c r="L388" s="44" t="s">
        <v>4</v>
      </c>
      <c r="M388" s="47"/>
      <c r="N388" s="44"/>
      <c r="O388" s="44"/>
      <c r="P388" s="48"/>
      <c r="Q388" s="44"/>
      <c r="R388" s="44"/>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9">
        <f t="shared" si="24"/>
        <v>19490</v>
      </c>
      <c r="BB388" s="50">
        <f t="shared" si="25"/>
        <v>19490</v>
      </c>
      <c r="BC388" s="51" t="str">
        <f t="shared" si="26"/>
        <v>INR  Nineteen Thousand Four Hundred &amp; Ninety  Only</v>
      </c>
      <c r="IA388" s="22">
        <v>4.75</v>
      </c>
      <c r="IB388" s="67" t="s">
        <v>1019</v>
      </c>
      <c r="IC388" s="22" t="s">
        <v>609</v>
      </c>
      <c r="ID388" s="22">
        <v>10</v>
      </c>
      <c r="IE388" s="23" t="s">
        <v>144</v>
      </c>
      <c r="IF388" s="23"/>
      <c r="IG388" s="23"/>
      <c r="IH388" s="23"/>
      <c r="II388" s="23"/>
    </row>
    <row r="389" spans="1:243" s="22" customFormat="1" ht="409.5">
      <c r="A389" s="40">
        <v>4.76</v>
      </c>
      <c r="B389" s="62" t="s">
        <v>1020</v>
      </c>
      <c r="C389" s="61" t="s">
        <v>610</v>
      </c>
      <c r="D389" s="42">
        <v>10</v>
      </c>
      <c r="E389" s="41" t="s">
        <v>144</v>
      </c>
      <c r="F389" s="43">
        <v>1247.5</v>
      </c>
      <c r="G389" s="44"/>
      <c r="H389" s="44"/>
      <c r="I389" s="45" t="s">
        <v>37</v>
      </c>
      <c r="J389" s="46">
        <f t="shared" si="20"/>
        <v>1</v>
      </c>
      <c r="K389" s="44" t="s">
        <v>38</v>
      </c>
      <c r="L389" s="44" t="s">
        <v>4</v>
      </c>
      <c r="M389" s="47"/>
      <c r="N389" s="44"/>
      <c r="O389" s="44"/>
      <c r="P389" s="48"/>
      <c r="Q389" s="44"/>
      <c r="R389" s="44"/>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9">
        <f t="shared" si="24"/>
        <v>12475</v>
      </c>
      <c r="BB389" s="50">
        <f t="shared" si="25"/>
        <v>12475</v>
      </c>
      <c r="BC389" s="51" t="str">
        <f t="shared" si="26"/>
        <v>INR  Twelve Thousand Four Hundred &amp; Seventy Five  Only</v>
      </c>
      <c r="IA389" s="22">
        <v>4.76</v>
      </c>
      <c r="IB389" s="67" t="s">
        <v>1020</v>
      </c>
      <c r="IC389" s="22" t="s">
        <v>610</v>
      </c>
      <c r="ID389" s="22">
        <v>10</v>
      </c>
      <c r="IE389" s="23" t="s">
        <v>144</v>
      </c>
      <c r="IF389" s="23"/>
      <c r="IG389" s="23"/>
      <c r="IH389" s="23"/>
      <c r="II389" s="23"/>
    </row>
    <row r="390" spans="1:243" s="22" customFormat="1" ht="409.5">
      <c r="A390" s="40">
        <v>4.77</v>
      </c>
      <c r="B390" s="62" t="s">
        <v>1021</v>
      </c>
      <c r="C390" s="61" t="s">
        <v>611</v>
      </c>
      <c r="D390" s="42">
        <v>7</v>
      </c>
      <c r="E390" s="41" t="s">
        <v>144</v>
      </c>
      <c r="F390" s="43">
        <v>1718.7</v>
      </c>
      <c r="G390" s="44"/>
      <c r="H390" s="44"/>
      <c r="I390" s="45" t="s">
        <v>37</v>
      </c>
      <c r="J390" s="46">
        <f t="shared" si="20"/>
        <v>1</v>
      </c>
      <c r="K390" s="44" t="s">
        <v>38</v>
      </c>
      <c r="L390" s="44" t="s">
        <v>4</v>
      </c>
      <c r="M390" s="47"/>
      <c r="N390" s="44"/>
      <c r="O390" s="44"/>
      <c r="P390" s="48"/>
      <c r="Q390" s="44"/>
      <c r="R390" s="44"/>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9">
        <f t="shared" si="24"/>
        <v>12031</v>
      </c>
      <c r="BB390" s="50">
        <f t="shared" si="25"/>
        <v>12031</v>
      </c>
      <c r="BC390" s="51" t="str">
        <f t="shared" si="26"/>
        <v>INR  Twelve Thousand  &amp;Thirty One  Only</v>
      </c>
      <c r="IA390" s="22">
        <v>4.77</v>
      </c>
      <c r="IB390" s="67" t="s">
        <v>1021</v>
      </c>
      <c r="IC390" s="22" t="s">
        <v>611</v>
      </c>
      <c r="ID390" s="22">
        <v>7</v>
      </c>
      <c r="IE390" s="23" t="s">
        <v>144</v>
      </c>
      <c r="IF390" s="23"/>
      <c r="IG390" s="23"/>
      <c r="IH390" s="23"/>
      <c r="II390" s="23"/>
    </row>
    <row r="391" spans="1:243" s="22" customFormat="1" ht="409.5">
      <c r="A391" s="40">
        <v>4.78</v>
      </c>
      <c r="B391" s="62" t="s">
        <v>1022</v>
      </c>
      <c r="C391" s="61" t="s">
        <v>612</v>
      </c>
      <c r="D391" s="42">
        <v>35</v>
      </c>
      <c r="E391" s="41" t="s">
        <v>144</v>
      </c>
      <c r="F391" s="43">
        <v>307.35</v>
      </c>
      <c r="G391" s="44"/>
      <c r="H391" s="44"/>
      <c r="I391" s="45" t="s">
        <v>37</v>
      </c>
      <c r="J391" s="46">
        <f t="shared" si="20"/>
        <v>1</v>
      </c>
      <c r="K391" s="44" t="s">
        <v>38</v>
      </c>
      <c r="L391" s="44" t="s">
        <v>4</v>
      </c>
      <c r="M391" s="47"/>
      <c r="N391" s="44"/>
      <c r="O391" s="44"/>
      <c r="P391" s="48"/>
      <c r="Q391" s="44"/>
      <c r="R391" s="44"/>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9">
        <f t="shared" si="24"/>
        <v>10757</v>
      </c>
      <c r="BB391" s="50">
        <f t="shared" si="25"/>
        <v>10757</v>
      </c>
      <c r="BC391" s="51" t="str">
        <f t="shared" si="26"/>
        <v>INR  Ten Thousand Seven Hundred &amp; Fifty Seven  Only</v>
      </c>
      <c r="IA391" s="22">
        <v>4.78</v>
      </c>
      <c r="IB391" s="67" t="s">
        <v>1022</v>
      </c>
      <c r="IC391" s="22" t="s">
        <v>612</v>
      </c>
      <c r="ID391" s="22">
        <v>35</v>
      </c>
      <c r="IE391" s="23" t="s">
        <v>144</v>
      </c>
      <c r="IF391" s="23"/>
      <c r="IG391" s="23"/>
      <c r="IH391" s="23"/>
      <c r="II391" s="23"/>
    </row>
    <row r="392" spans="1:243" s="22" customFormat="1" ht="409.5">
      <c r="A392" s="40">
        <v>4.79</v>
      </c>
      <c r="B392" s="62" t="s">
        <v>1023</v>
      </c>
      <c r="C392" s="61" t="s">
        <v>613</v>
      </c>
      <c r="D392" s="42">
        <v>50</v>
      </c>
      <c r="E392" s="41" t="s">
        <v>144</v>
      </c>
      <c r="F392" s="43">
        <v>568.45</v>
      </c>
      <c r="G392" s="44"/>
      <c r="H392" s="44"/>
      <c r="I392" s="45" t="s">
        <v>37</v>
      </c>
      <c r="J392" s="46">
        <f t="shared" si="20"/>
        <v>1</v>
      </c>
      <c r="K392" s="44" t="s">
        <v>38</v>
      </c>
      <c r="L392" s="44" t="s">
        <v>4</v>
      </c>
      <c r="M392" s="47"/>
      <c r="N392" s="44"/>
      <c r="O392" s="44"/>
      <c r="P392" s="48"/>
      <c r="Q392" s="44"/>
      <c r="R392" s="44"/>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9">
        <f t="shared" si="24"/>
        <v>28423</v>
      </c>
      <c r="BB392" s="50">
        <f t="shared" si="25"/>
        <v>28423</v>
      </c>
      <c r="BC392" s="51" t="str">
        <f t="shared" si="26"/>
        <v>INR  Twenty Eight Thousand Four Hundred &amp; Twenty Three  Only</v>
      </c>
      <c r="IA392" s="22">
        <v>4.79</v>
      </c>
      <c r="IB392" s="67" t="s">
        <v>1023</v>
      </c>
      <c r="IC392" s="22" t="s">
        <v>613</v>
      </c>
      <c r="ID392" s="22">
        <v>50</v>
      </c>
      <c r="IE392" s="23" t="s">
        <v>144</v>
      </c>
      <c r="IF392" s="23"/>
      <c r="IG392" s="23"/>
      <c r="IH392" s="23"/>
      <c r="II392" s="23"/>
    </row>
    <row r="393" spans="1:243" s="22" customFormat="1" ht="28.5">
      <c r="A393" s="40">
        <v>4.8</v>
      </c>
      <c r="B393" s="62" t="s">
        <v>134</v>
      </c>
      <c r="C393" s="61" t="s">
        <v>614</v>
      </c>
      <c r="D393" s="69"/>
      <c r="E393" s="70"/>
      <c r="F393" s="70"/>
      <c r="G393" s="70"/>
      <c r="H393" s="70"/>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c r="AG393" s="70"/>
      <c r="AH393" s="70"/>
      <c r="AI393" s="70"/>
      <c r="AJ393" s="70"/>
      <c r="AK393" s="70"/>
      <c r="AL393" s="70"/>
      <c r="AM393" s="70"/>
      <c r="AN393" s="70"/>
      <c r="AO393" s="70"/>
      <c r="AP393" s="70"/>
      <c r="AQ393" s="70"/>
      <c r="AR393" s="70"/>
      <c r="AS393" s="70"/>
      <c r="AT393" s="70"/>
      <c r="AU393" s="70"/>
      <c r="AV393" s="70"/>
      <c r="AW393" s="70"/>
      <c r="AX393" s="70"/>
      <c r="AY393" s="70"/>
      <c r="AZ393" s="70"/>
      <c r="BA393" s="70"/>
      <c r="BB393" s="70"/>
      <c r="BC393" s="71"/>
      <c r="IA393" s="22">
        <v>4.8</v>
      </c>
      <c r="IB393" s="67" t="s">
        <v>134</v>
      </c>
      <c r="IC393" s="22" t="s">
        <v>614</v>
      </c>
      <c r="IE393" s="23"/>
      <c r="IF393" s="23"/>
      <c r="IG393" s="23"/>
      <c r="IH393" s="23"/>
      <c r="II393" s="23"/>
    </row>
    <row r="394" spans="1:243" s="22" customFormat="1" ht="57">
      <c r="A394" s="40">
        <v>4.81</v>
      </c>
      <c r="B394" s="62" t="s">
        <v>135</v>
      </c>
      <c r="C394" s="61" t="s">
        <v>615</v>
      </c>
      <c r="D394" s="69"/>
      <c r="E394" s="70"/>
      <c r="F394" s="70"/>
      <c r="G394" s="70"/>
      <c r="H394" s="70"/>
      <c r="I394" s="70"/>
      <c r="J394" s="70"/>
      <c r="K394" s="70"/>
      <c r="L394" s="70"/>
      <c r="M394" s="70"/>
      <c r="N394" s="70"/>
      <c r="O394" s="70"/>
      <c r="P394" s="70"/>
      <c r="Q394" s="70"/>
      <c r="R394" s="70"/>
      <c r="S394" s="70"/>
      <c r="T394" s="70"/>
      <c r="U394" s="70"/>
      <c r="V394" s="70"/>
      <c r="W394" s="70"/>
      <c r="X394" s="70"/>
      <c r="Y394" s="70"/>
      <c r="Z394" s="70"/>
      <c r="AA394" s="70"/>
      <c r="AB394" s="70"/>
      <c r="AC394" s="70"/>
      <c r="AD394" s="70"/>
      <c r="AE394" s="70"/>
      <c r="AF394" s="70"/>
      <c r="AG394" s="70"/>
      <c r="AH394" s="70"/>
      <c r="AI394" s="70"/>
      <c r="AJ394" s="70"/>
      <c r="AK394" s="70"/>
      <c r="AL394" s="70"/>
      <c r="AM394" s="70"/>
      <c r="AN394" s="70"/>
      <c r="AO394" s="70"/>
      <c r="AP394" s="70"/>
      <c r="AQ394" s="70"/>
      <c r="AR394" s="70"/>
      <c r="AS394" s="70"/>
      <c r="AT394" s="70"/>
      <c r="AU394" s="70"/>
      <c r="AV394" s="70"/>
      <c r="AW394" s="70"/>
      <c r="AX394" s="70"/>
      <c r="AY394" s="70"/>
      <c r="AZ394" s="70"/>
      <c r="BA394" s="70"/>
      <c r="BB394" s="70"/>
      <c r="BC394" s="71"/>
      <c r="IA394" s="22">
        <v>4.81</v>
      </c>
      <c r="IB394" s="67" t="s">
        <v>135</v>
      </c>
      <c r="IC394" s="22" t="s">
        <v>615</v>
      </c>
      <c r="IE394" s="23"/>
      <c r="IF394" s="23"/>
      <c r="IG394" s="23"/>
      <c r="IH394" s="23"/>
      <c r="II394" s="23"/>
    </row>
    <row r="395" spans="1:243" s="22" customFormat="1" ht="57">
      <c r="A395" s="40">
        <v>4.82</v>
      </c>
      <c r="B395" s="62" t="s">
        <v>136</v>
      </c>
      <c r="C395" s="61" t="s">
        <v>616</v>
      </c>
      <c r="D395" s="42">
        <v>75</v>
      </c>
      <c r="E395" s="41" t="s">
        <v>144</v>
      </c>
      <c r="F395" s="43">
        <v>294.35</v>
      </c>
      <c r="G395" s="44"/>
      <c r="H395" s="44"/>
      <c r="I395" s="45" t="s">
        <v>37</v>
      </c>
      <c r="J395" s="46">
        <f t="shared" si="20"/>
        <v>1</v>
      </c>
      <c r="K395" s="44" t="s">
        <v>38</v>
      </c>
      <c r="L395" s="44" t="s">
        <v>4</v>
      </c>
      <c r="M395" s="47"/>
      <c r="N395" s="44"/>
      <c r="O395" s="44"/>
      <c r="P395" s="48"/>
      <c r="Q395" s="44"/>
      <c r="R395" s="44"/>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9">
        <f t="shared" si="24"/>
        <v>22076</v>
      </c>
      <c r="BB395" s="50">
        <f t="shared" si="25"/>
        <v>22076</v>
      </c>
      <c r="BC395" s="51" t="str">
        <f t="shared" si="26"/>
        <v>INR  Twenty Two Thousand  &amp;Seventy Six  Only</v>
      </c>
      <c r="IA395" s="22">
        <v>4.82</v>
      </c>
      <c r="IB395" s="67" t="s">
        <v>136</v>
      </c>
      <c r="IC395" s="22" t="s">
        <v>616</v>
      </c>
      <c r="ID395" s="22">
        <v>75</v>
      </c>
      <c r="IE395" s="23" t="s">
        <v>144</v>
      </c>
      <c r="IF395" s="23"/>
      <c r="IG395" s="23"/>
      <c r="IH395" s="23"/>
      <c r="II395" s="23"/>
    </row>
    <row r="396" spans="1:243" s="22" customFormat="1" ht="142.5">
      <c r="A396" s="40">
        <v>4.83</v>
      </c>
      <c r="B396" s="62" t="s">
        <v>137</v>
      </c>
      <c r="C396" s="61" t="s">
        <v>617</v>
      </c>
      <c r="D396" s="69"/>
      <c r="E396" s="70"/>
      <c r="F396" s="70"/>
      <c r="G396" s="70"/>
      <c r="H396" s="70"/>
      <c r="I396" s="70"/>
      <c r="J396" s="70"/>
      <c r="K396" s="70"/>
      <c r="L396" s="70"/>
      <c r="M396" s="70"/>
      <c r="N396" s="70"/>
      <c r="O396" s="70"/>
      <c r="P396" s="70"/>
      <c r="Q396" s="70"/>
      <c r="R396" s="70"/>
      <c r="S396" s="70"/>
      <c r="T396" s="70"/>
      <c r="U396" s="70"/>
      <c r="V396" s="70"/>
      <c r="W396" s="70"/>
      <c r="X396" s="70"/>
      <c r="Y396" s="70"/>
      <c r="Z396" s="70"/>
      <c r="AA396" s="70"/>
      <c r="AB396" s="70"/>
      <c r="AC396" s="70"/>
      <c r="AD396" s="70"/>
      <c r="AE396" s="70"/>
      <c r="AF396" s="70"/>
      <c r="AG396" s="70"/>
      <c r="AH396" s="70"/>
      <c r="AI396" s="70"/>
      <c r="AJ396" s="70"/>
      <c r="AK396" s="70"/>
      <c r="AL396" s="70"/>
      <c r="AM396" s="70"/>
      <c r="AN396" s="70"/>
      <c r="AO396" s="70"/>
      <c r="AP396" s="70"/>
      <c r="AQ396" s="70"/>
      <c r="AR396" s="70"/>
      <c r="AS396" s="70"/>
      <c r="AT396" s="70"/>
      <c r="AU396" s="70"/>
      <c r="AV396" s="70"/>
      <c r="AW396" s="70"/>
      <c r="AX396" s="70"/>
      <c r="AY396" s="70"/>
      <c r="AZ396" s="70"/>
      <c r="BA396" s="70"/>
      <c r="BB396" s="70"/>
      <c r="BC396" s="71"/>
      <c r="IA396" s="22">
        <v>4.83</v>
      </c>
      <c r="IB396" s="67" t="s">
        <v>137</v>
      </c>
      <c r="IC396" s="22" t="s">
        <v>617</v>
      </c>
      <c r="IE396" s="23"/>
      <c r="IF396" s="23"/>
      <c r="IG396" s="23"/>
      <c r="IH396" s="23"/>
      <c r="II396" s="23"/>
    </row>
    <row r="397" spans="1:243" s="22" customFormat="1" ht="57">
      <c r="A397" s="40">
        <v>4.84</v>
      </c>
      <c r="B397" s="62" t="s">
        <v>136</v>
      </c>
      <c r="C397" s="61" t="s">
        <v>618</v>
      </c>
      <c r="D397" s="42">
        <v>75</v>
      </c>
      <c r="E397" s="41" t="s">
        <v>144</v>
      </c>
      <c r="F397" s="43">
        <v>339.1</v>
      </c>
      <c r="G397" s="44"/>
      <c r="H397" s="44"/>
      <c r="I397" s="45" t="s">
        <v>37</v>
      </c>
      <c r="J397" s="46">
        <f t="shared" si="20"/>
        <v>1</v>
      </c>
      <c r="K397" s="44" t="s">
        <v>38</v>
      </c>
      <c r="L397" s="44" t="s">
        <v>4</v>
      </c>
      <c r="M397" s="47"/>
      <c r="N397" s="44"/>
      <c r="O397" s="44"/>
      <c r="P397" s="48"/>
      <c r="Q397" s="44"/>
      <c r="R397" s="44"/>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9">
        <f t="shared" si="24"/>
        <v>25433</v>
      </c>
      <c r="BB397" s="50">
        <f t="shared" si="25"/>
        <v>25433</v>
      </c>
      <c r="BC397" s="51" t="str">
        <f t="shared" si="26"/>
        <v>INR  Twenty Five Thousand Four Hundred &amp; Thirty Three  Only</v>
      </c>
      <c r="IA397" s="22">
        <v>4.84</v>
      </c>
      <c r="IB397" s="67" t="s">
        <v>136</v>
      </c>
      <c r="IC397" s="22" t="s">
        <v>618</v>
      </c>
      <c r="ID397" s="22">
        <v>75</v>
      </c>
      <c r="IE397" s="23" t="s">
        <v>144</v>
      </c>
      <c r="IF397" s="23"/>
      <c r="IG397" s="23"/>
      <c r="IH397" s="23"/>
      <c r="II397" s="23"/>
    </row>
    <row r="398" spans="1:243" s="22" customFormat="1" ht="285">
      <c r="A398" s="40">
        <v>4.85</v>
      </c>
      <c r="B398" s="62" t="s">
        <v>1024</v>
      </c>
      <c r="C398" s="61" t="s">
        <v>619</v>
      </c>
      <c r="D398" s="42">
        <v>20</v>
      </c>
      <c r="E398" s="41" t="s">
        <v>144</v>
      </c>
      <c r="F398" s="43">
        <v>436.3</v>
      </c>
      <c r="G398" s="44"/>
      <c r="H398" s="44"/>
      <c r="I398" s="45" t="s">
        <v>37</v>
      </c>
      <c r="J398" s="46">
        <f t="shared" si="20"/>
        <v>1</v>
      </c>
      <c r="K398" s="44" t="s">
        <v>38</v>
      </c>
      <c r="L398" s="44" t="s">
        <v>4</v>
      </c>
      <c r="M398" s="47"/>
      <c r="N398" s="44"/>
      <c r="O398" s="44"/>
      <c r="P398" s="48"/>
      <c r="Q398" s="44"/>
      <c r="R398" s="44"/>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9">
        <f t="shared" si="24"/>
        <v>8726</v>
      </c>
      <c r="BB398" s="50">
        <f t="shared" si="25"/>
        <v>8726</v>
      </c>
      <c r="BC398" s="51" t="str">
        <f t="shared" si="26"/>
        <v>INR  Eight Thousand Seven Hundred &amp; Twenty Six  Only</v>
      </c>
      <c r="IA398" s="22">
        <v>4.85</v>
      </c>
      <c r="IB398" s="67" t="s">
        <v>1024</v>
      </c>
      <c r="IC398" s="22" t="s">
        <v>619</v>
      </c>
      <c r="ID398" s="22">
        <v>20</v>
      </c>
      <c r="IE398" s="23" t="s">
        <v>144</v>
      </c>
      <c r="IF398" s="23"/>
      <c r="IG398" s="23"/>
      <c r="IH398" s="23"/>
      <c r="II398" s="23"/>
    </row>
    <row r="399" spans="1:243" s="22" customFormat="1" ht="57">
      <c r="A399" s="40">
        <v>4.86</v>
      </c>
      <c r="B399" s="62" t="s">
        <v>1025</v>
      </c>
      <c r="C399" s="61" t="s">
        <v>620</v>
      </c>
      <c r="D399" s="69"/>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c r="AK399" s="70"/>
      <c r="AL399" s="70"/>
      <c r="AM399" s="70"/>
      <c r="AN399" s="70"/>
      <c r="AO399" s="70"/>
      <c r="AP399" s="70"/>
      <c r="AQ399" s="70"/>
      <c r="AR399" s="70"/>
      <c r="AS399" s="70"/>
      <c r="AT399" s="70"/>
      <c r="AU399" s="70"/>
      <c r="AV399" s="70"/>
      <c r="AW399" s="70"/>
      <c r="AX399" s="70"/>
      <c r="AY399" s="70"/>
      <c r="AZ399" s="70"/>
      <c r="BA399" s="70"/>
      <c r="BB399" s="70"/>
      <c r="BC399" s="71"/>
      <c r="IA399" s="22">
        <v>4.86</v>
      </c>
      <c r="IB399" s="67" t="s">
        <v>1025</v>
      </c>
      <c r="IC399" s="22" t="s">
        <v>620</v>
      </c>
      <c r="IE399" s="23"/>
      <c r="IF399" s="23"/>
      <c r="IG399" s="23"/>
      <c r="IH399" s="23"/>
      <c r="II399" s="23"/>
    </row>
    <row r="400" spans="1:243" s="22" customFormat="1" ht="57">
      <c r="A400" s="40">
        <v>4.87</v>
      </c>
      <c r="B400" s="62" t="s">
        <v>1026</v>
      </c>
      <c r="C400" s="61" t="s">
        <v>621</v>
      </c>
      <c r="D400" s="42">
        <v>30</v>
      </c>
      <c r="E400" s="41" t="s">
        <v>144</v>
      </c>
      <c r="F400" s="43">
        <v>253.05</v>
      </c>
      <c r="G400" s="44"/>
      <c r="H400" s="44"/>
      <c r="I400" s="45" t="s">
        <v>37</v>
      </c>
      <c r="J400" s="46">
        <f t="shared" si="20"/>
        <v>1</v>
      </c>
      <c r="K400" s="44" t="s">
        <v>38</v>
      </c>
      <c r="L400" s="44" t="s">
        <v>4</v>
      </c>
      <c r="M400" s="47"/>
      <c r="N400" s="44"/>
      <c r="O400" s="44"/>
      <c r="P400" s="48"/>
      <c r="Q400" s="44"/>
      <c r="R400" s="44"/>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9">
        <f t="shared" si="24"/>
        <v>7592</v>
      </c>
      <c r="BB400" s="50">
        <f t="shared" si="25"/>
        <v>7592</v>
      </c>
      <c r="BC400" s="51" t="str">
        <f t="shared" si="26"/>
        <v>INR  Seven Thousand Five Hundred &amp; Ninety Two  Only</v>
      </c>
      <c r="IA400" s="22">
        <v>4.87</v>
      </c>
      <c r="IB400" s="67" t="s">
        <v>1026</v>
      </c>
      <c r="IC400" s="22" t="s">
        <v>621</v>
      </c>
      <c r="ID400" s="22">
        <v>30</v>
      </c>
      <c r="IE400" s="23" t="s">
        <v>144</v>
      </c>
      <c r="IF400" s="23"/>
      <c r="IG400" s="23"/>
      <c r="IH400" s="23"/>
      <c r="II400" s="23"/>
    </row>
    <row r="401" spans="1:243" s="22" customFormat="1" ht="399">
      <c r="A401" s="40">
        <v>4.88</v>
      </c>
      <c r="B401" s="62" t="s">
        <v>1027</v>
      </c>
      <c r="C401" s="61" t="s">
        <v>622</v>
      </c>
      <c r="D401" s="42">
        <v>50</v>
      </c>
      <c r="E401" s="41" t="s">
        <v>144</v>
      </c>
      <c r="F401" s="43">
        <v>334.2</v>
      </c>
      <c r="G401" s="44"/>
      <c r="H401" s="44"/>
      <c r="I401" s="45" t="s">
        <v>37</v>
      </c>
      <c r="J401" s="46">
        <f t="shared" si="20"/>
        <v>1</v>
      </c>
      <c r="K401" s="44" t="s">
        <v>38</v>
      </c>
      <c r="L401" s="44" t="s">
        <v>4</v>
      </c>
      <c r="M401" s="47"/>
      <c r="N401" s="44"/>
      <c r="O401" s="44"/>
      <c r="P401" s="48"/>
      <c r="Q401" s="44"/>
      <c r="R401" s="44"/>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9">
        <f t="shared" si="24"/>
        <v>16710</v>
      </c>
      <c r="BB401" s="50">
        <f t="shared" si="25"/>
        <v>16710</v>
      </c>
      <c r="BC401" s="51" t="str">
        <f t="shared" si="26"/>
        <v>INR  Sixteen Thousand Seven Hundred &amp; Ten  Only</v>
      </c>
      <c r="IA401" s="22">
        <v>4.88</v>
      </c>
      <c r="IB401" s="67" t="s">
        <v>1027</v>
      </c>
      <c r="IC401" s="22" t="s">
        <v>622</v>
      </c>
      <c r="ID401" s="22">
        <v>50</v>
      </c>
      <c r="IE401" s="23" t="s">
        <v>144</v>
      </c>
      <c r="IF401" s="23"/>
      <c r="IG401" s="23"/>
      <c r="IH401" s="23"/>
      <c r="II401" s="23"/>
    </row>
    <row r="402" spans="1:243" s="22" customFormat="1" ht="42.75">
      <c r="A402" s="40">
        <v>4.89</v>
      </c>
      <c r="B402" s="62" t="s">
        <v>1028</v>
      </c>
      <c r="C402" s="61" t="s">
        <v>623</v>
      </c>
      <c r="D402" s="42">
        <v>50</v>
      </c>
      <c r="E402" s="41" t="s">
        <v>144</v>
      </c>
      <c r="F402" s="43">
        <v>67.8</v>
      </c>
      <c r="G402" s="44"/>
      <c r="H402" s="44"/>
      <c r="I402" s="45" t="s">
        <v>37</v>
      </c>
      <c r="J402" s="46">
        <f t="shared" si="20"/>
        <v>1</v>
      </c>
      <c r="K402" s="44" t="s">
        <v>38</v>
      </c>
      <c r="L402" s="44" t="s">
        <v>4</v>
      </c>
      <c r="M402" s="47"/>
      <c r="N402" s="44"/>
      <c r="O402" s="44"/>
      <c r="P402" s="48"/>
      <c r="Q402" s="44"/>
      <c r="R402" s="44"/>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9">
        <f t="shared" si="24"/>
        <v>3390</v>
      </c>
      <c r="BB402" s="50">
        <f t="shared" si="25"/>
        <v>3390</v>
      </c>
      <c r="BC402" s="51" t="str">
        <f t="shared" si="26"/>
        <v>INR  Three Thousand Three Hundred &amp; Ninety  Only</v>
      </c>
      <c r="IA402" s="22">
        <v>4.89</v>
      </c>
      <c r="IB402" s="67" t="s">
        <v>1028</v>
      </c>
      <c r="IC402" s="22" t="s">
        <v>623</v>
      </c>
      <c r="ID402" s="22">
        <v>50</v>
      </c>
      <c r="IE402" s="23" t="s">
        <v>144</v>
      </c>
      <c r="IF402" s="23"/>
      <c r="IG402" s="23"/>
      <c r="IH402" s="23"/>
      <c r="II402" s="23"/>
    </row>
    <row r="403" spans="1:243" s="22" customFormat="1" ht="242.25">
      <c r="A403" s="40">
        <v>4.9</v>
      </c>
      <c r="B403" s="62" t="s">
        <v>1029</v>
      </c>
      <c r="C403" s="61" t="s">
        <v>624</v>
      </c>
      <c r="D403" s="42">
        <v>20</v>
      </c>
      <c r="E403" s="41" t="s">
        <v>144</v>
      </c>
      <c r="F403" s="43">
        <v>72.8</v>
      </c>
      <c r="G403" s="44"/>
      <c r="H403" s="44"/>
      <c r="I403" s="45" t="s">
        <v>37</v>
      </c>
      <c r="J403" s="46">
        <f t="shared" si="20"/>
        <v>1</v>
      </c>
      <c r="K403" s="44" t="s">
        <v>38</v>
      </c>
      <c r="L403" s="44" t="s">
        <v>4</v>
      </c>
      <c r="M403" s="47"/>
      <c r="N403" s="44"/>
      <c r="O403" s="44"/>
      <c r="P403" s="48"/>
      <c r="Q403" s="44"/>
      <c r="R403" s="44"/>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9">
        <f t="shared" si="24"/>
        <v>1456</v>
      </c>
      <c r="BB403" s="50">
        <f t="shared" si="25"/>
        <v>1456</v>
      </c>
      <c r="BC403" s="51" t="str">
        <f t="shared" si="26"/>
        <v>INR  One Thousand Four Hundred &amp; Fifty Six  Only</v>
      </c>
      <c r="IA403" s="22">
        <v>4.9</v>
      </c>
      <c r="IB403" s="67" t="s">
        <v>1029</v>
      </c>
      <c r="IC403" s="22" t="s">
        <v>624</v>
      </c>
      <c r="ID403" s="22">
        <v>20</v>
      </c>
      <c r="IE403" s="23" t="s">
        <v>144</v>
      </c>
      <c r="IF403" s="23"/>
      <c r="IG403" s="23"/>
      <c r="IH403" s="23"/>
      <c r="II403" s="23"/>
    </row>
    <row r="404" spans="1:243" s="22" customFormat="1" ht="171">
      <c r="A404" s="40">
        <v>4.91</v>
      </c>
      <c r="B404" s="62" t="s">
        <v>416</v>
      </c>
      <c r="C404" s="61" t="s">
        <v>625</v>
      </c>
      <c r="D404" s="69"/>
      <c r="E404" s="70"/>
      <c r="F404" s="70"/>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0"/>
      <c r="AK404" s="70"/>
      <c r="AL404" s="70"/>
      <c r="AM404" s="70"/>
      <c r="AN404" s="70"/>
      <c r="AO404" s="70"/>
      <c r="AP404" s="70"/>
      <c r="AQ404" s="70"/>
      <c r="AR404" s="70"/>
      <c r="AS404" s="70"/>
      <c r="AT404" s="70"/>
      <c r="AU404" s="70"/>
      <c r="AV404" s="70"/>
      <c r="AW404" s="70"/>
      <c r="AX404" s="70"/>
      <c r="AY404" s="70"/>
      <c r="AZ404" s="70"/>
      <c r="BA404" s="70"/>
      <c r="BB404" s="70"/>
      <c r="BC404" s="71"/>
      <c r="IA404" s="22">
        <v>4.91</v>
      </c>
      <c r="IB404" s="67" t="s">
        <v>416</v>
      </c>
      <c r="IC404" s="22" t="s">
        <v>625</v>
      </c>
      <c r="IE404" s="23"/>
      <c r="IF404" s="23"/>
      <c r="IG404" s="23"/>
      <c r="IH404" s="23"/>
      <c r="II404" s="23"/>
    </row>
    <row r="405" spans="1:243" s="22" customFormat="1" ht="99.75">
      <c r="A405" s="40">
        <v>4.92</v>
      </c>
      <c r="B405" s="62" t="s">
        <v>417</v>
      </c>
      <c r="C405" s="61" t="s">
        <v>626</v>
      </c>
      <c r="D405" s="42">
        <v>75</v>
      </c>
      <c r="E405" s="41" t="s">
        <v>144</v>
      </c>
      <c r="F405" s="43">
        <v>214.4</v>
      </c>
      <c r="G405" s="44"/>
      <c r="H405" s="44"/>
      <c r="I405" s="45" t="s">
        <v>37</v>
      </c>
      <c r="J405" s="46">
        <f t="shared" si="20"/>
        <v>1</v>
      </c>
      <c r="K405" s="44" t="s">
        <v>38</v>
      </c>
      <c r="L405" s="44" t="s">
        <v>4</v>
      </c>
      <c r="M405" s="47"/>
      <c r="N405" s="44"/>
      <c r="O405" s="44"/>
      <c r="P405" s="48"/>
      <c r="Q405" s="44"/>
      <c r="R405" s="44"/>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9">
        <f t="shared" si="24"/>
        <v>16080</v>
      </c>
      <c r="BB405" s="50">
        <f t="shared" si="25"/>
        <v>16080</v>
      </c>
      <c r="BC405" s="51" t="str">
        <f t="shared" si="26"/>
        <v>INR  Sixteen Thousand  &amp;Eighty  Only</v>
      </c>
      <c r="IA405" s="22">
        <v>4.92</v>
      </c>
      <c r="IB405" s="67" t="s">
        <v>417</v>
      </c>
      <c r="IC405" s="22" t="s">
        <v>626</v>
      </c>
      <c r="ID405" s="22">
        <v>75</v>
      </c>
      <c r="IE405" s="23" t="s">
        <v>144</v>
      </c>
      <c r="IF405" s="23"/>
      <c r="IG405" s="23"/>
      <c r="IH405" s="23"/>
      <c r="II405" s="23"/>
    </row>
    <row r="406" spans="1:243" s="22" customFormat="1" ht="156.75">
      <c r="A406" s="40">
        <v>4.93</v>
      </c>
      <c r="B406" s="62" t="s">
        <v>1030</v>
      </c>
      <c r="C406" s="61" t="s">
        <v>627</v>
      </c>
      <c r="D406" s="69"/>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c r="AG406" s="70"/>
      <c r="AH406" s="70"/>
      <c r="AI406" s="70"/>
      <c r="AJ406" s="70"/>
      <c r="AK406" s="70"/>
      <c r="AL406" s="70"/>
      <c r="AM406" s="70"/>
      <c r="AN406" s="70"/>
      <c r="AO406" s="70"/>
      <c r="AP406" s="70"/>
      <c r="AQ406" s="70"/>
      <c r="AR406" s="70"/>
      <c r="AS406" s="70"/>
      <c r="AT406" s="70"/>
      <c r="AU406" s="70"/>
      <c r="AV406" s="70"/>
      <c r="AW406" s="70"/>
      <c r="AX406" s="70"/>
      <c r="AY406" s="70"/>
      <c r="AZ406" s="70"/>
      <c r="BA406" s="70"/>
      <c r="BB406" s="70"/>
      <c r="BC406" s="71"/>
      <c r="IA406" s="22">
        <v>4.93</v>
      </c>
      <c r="IB406" s="67" t="s">
        <v>1030</v>
      </c>
      <c r="IC406" s="22" t="s">
        <v>627</v>
      </c>
      <c r="IE406" s="23"/>
      <c r="IF406" s="23"/>
      <c r="IG406" s="23"/>
      <c r="IH406" s="23"/>
      <c r="II406" s="23"/>
    </row>
    <row r="407" spans="1:243" s="22" customFormat="1" ht="99.75">
      <c r="A407" s="40">
        <v>4.94</v>
      </c>
      <c r="B407" s="62" t="s">
        <v>1031</v>
      </c>
      <c r="C407" s="61" t="s">
        <v>628</v>
      </c>
      <c r="D407" s="42">
        <v>10</v>
      </c>
      <c r="E407" s="41" t="s">
        <v>144</v>
      </c>
      <c r="F407" s="43">
        <v>292.05</v>
      </c>
      <c r="G407" s="44"/>
      <c r="H407" s="44"/>
      <c r="I407" s="45" t="s">
        <v>37</v>
      </c>
      <c r="J407" s="46">
        <f t="shared" si="20"/>
        <v>1</v>
      </c>
      <c r="K407" s="44" t="s">
        <v>38</v>
      </c>
      <c r="L407" s="44" t="s">
        <v>4</v>
      </c>
      <c r="M407" s="47"/>
      <c r="N407" s="44"/>
      <c r="O407" s="44"/>
      <c r="P407" s="48"/>
      <c r="Q407" s="44"/>
      <c r="R407" s="44"/>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9">
        <f t="shared" si="24"/>
        <v>2921</v>
      </c>
      <c r="BB407" s="50">
        <f t="shared" si="25"/>
        <v>2921</v>
      </c>
      <c r="BC407" s="51" t="str">
        <f t="shared" si="26"/>
        <v>INR  Two Thousand Nine Hundred &amp; Twenty One  Only</v>
      </c>
      <c r="IA407" s="22">
        <v>4.94</v>
      </c>
      <c r="IB407" s="67" t="s">
        <v>1031</v>
      </c>
      <c r="IC407" s="22" t="s">
        <v>628</v>
      </c>
      <c r="ID407" s="22">
        <v>10</v>
      </c>
      <c r="IE407" s="23" t="s">
        <v>144</v>
      </c>
      <c r="IF407" s="23"/>
      <c r="IG407" s="23"/>
      <c r="IH407" s="23"/>
      <c r="II407" s="23"/>
    </row>
    <row r="408" spans="1:243" s="22" customFormat="1" ht="85.5">
      <c r="A408" s="40">
        <v>4.95</v>
      </c>
      <c r="B408" s="62" t="s">
        <v>173</v>
      </c>
      <c r="C408" s="61" t="s">
        <v>629</v>
      </c>
      <c r="D408" s="69"/>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0"/>
      <c r="AK408" s="70"/>
      <c r="AL408" s="70"/>
      <c r="AM408" s="70"/>
      <c r="AN408" s="70"/>
      <c r="AO408" s="70"/>
      <c r="AP408" s="70"/>
      <c r="AQ408" s="70"/>
      <c r="AR408" s="70"/>
      <c r="AS408" s="70"/>
      <c r="AT408" s="70"/>
      <c r="AU408" s="70"/>
      <c r="AV408" s="70"/>
      <c r="AW408" s="70"/>
      <c r="AX408" s="70"/>
      <c r="AY408" s="70"/>
      <c r="AZ408" s="70"/>
      <c r="BA408" s="70"/>
      <c r="BB408" s="70"/>
      <c r="BC408" s="71"/>
      <c r="IA408" s="22">
        <v>4.95</v>
      </c>
      <c r="IB408" s="67" t="s">
        <v>173</v>
      </c>
      <c r="IC408" s="22" t="s">
        <v>629</v>
      </c>
      <c r="IE408" s="23"/>
      <c r="IF408" s="23"/>
      <c r="IG408" s="23"/>
      <c r="IH408" s="23"/>
      <c r="II408" s="23"/>
    </row>
    <row r="409" spans="1:243" s="22" customFormat="1" ht="71.25">
      <c r="A409" s="40">
        <v>4.96</v>
      </c>
      <c r="B409" s="62" t="s">
        <v>453</v>
      </c>
      <c r="C409" s="61" t="s">
        <v>630</v>
      </c>
      <c r="D409" s="42">
        <v>150</v>
      </c>
      <c r="E409" s="41" t="s">
        <v>144</v>
      </c>
      <c r="F409" s="43">
        <v>32.45</v>
      </c>
      <c r="G409" s="44"/>
      <c r="H409" s="44"/>
      <c r="I409" s="45" t="s">
        <v>37</v>
      </c>
      <c r="J409" s="46">
        <f t="shared" si="20"/>
        <v>1</v>
      </c>
      <c r="K409" s="44" t="s">
        <v>38</v>
      </c>
      <c r="L409" s="44" t="s">
        <v>4</v>
      </c>
      <c r="M409" s="47"/>
      <c r="N409" s="44"/>
      <c r="O409" s="44"/>
      <c r="P409" s="48"/>
      <c r="Q409" s="44"/>
      <c r="R409" s="44"/>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9">
        <f t="shared" si="24"/>
        <v>4868</v>
      </c>
      <c r="BB409" s="50">
        <f t="shared" si="25"/>
        <v>4868</v>
      </c>
      <c r="BC409" s="51" t="str">
        <f t="shared" si="26"/>
        <v>INR  Four Thousand Eight Hundred &amp; Sixty Eight  Only</v>
      </c>
      <c r="IA409" s="22">
        <v>4.96</v>
      </c>
      <c r="IB409" s="67" t="s">
        <v>453</v>
      </c>
      <c r="IC409" s="22" t="s">
        <v>630</v>
      </c>
      <c r="ID409" s="22">
        <v>150</v>
      </c>
      <c r="IE409" s="23" t="s">
        <v>144</v>
      </c>
      <c r="IF409" s="23"/>
      <c r="IG409" s="23"/>
      <c r="IH409" s="23"/>
      <c r="II409" s="23"/>
    </row>
    <row r="410" spans="1:243" s="22" customFormat="1" ht="228">
      <c r="A410" s="40">
        <v>4.97</v>
      </c>
      <c r="B410" s="62" t="s">
        <v>1032</v>
      </c>
      <c r="C410" s="61" t="s">
        <v>631</v>
      </c>
      <c r="D410" s="69"/>
      <c r="E410" s="70"/>
      <c r="F410" s="70"/>
      <c r="G410" s="70"/>
      <c r="H410" s="70"/>
      <c r="I410" s="70"/>
      <c r="J410" s="70"/>
      <c r="K410" s="70"/>
      <c r="L410" s="70"/>
      <c r="M410" s="70"/>
      <c r="N410" s="70"/>
      <c r="O410" s="70"/>
      <c r="P410" s="70"/>
      <c r="Q410" s="70"/>
      <c r="R410" s="70"/>
      <c r="S410" s="70"/>
      <c r="T410" s="70"/>
      <c r="U410" s="70"/>
      <c r="V410" s="70"/>
      <c r="W410" s="70"/>
      <c r="X410" s="70"/>
      <c r="Y410" s="70"/>
      <c r="Z410" s="70"/>
      <c r="AA410" s="70"/>
      <c r="AB410" s="70"/>
      <c r="AC410" s="70"/>
      <c r="AD410" s="70"/>
      <c r="AE410" s="70"/>
      <c r="AF410" s="70"/>
      <c r="AG410" s="70"/>
      <c r="AH410" s="70"/>
      <c r="AI410" s="70"/>
      <c r="AJ410" s="70"/>
      <c r="AK410" s="70"/>
      <c r="AL410" s="70"/>
      <c r="AM410" s="70"/>
      <c r="AN410" s="70"/>
      <c r="AO410" s="70"/>
      <c r="AP410" s="70"/>
      <c r="AQ410" s="70"/>
      <c r="AR410" s="70"/>
      <c r="AS410" s="70"/>
      <c r="AT410" s="70"/>
      <c r="AU410" s="70"/>
      <c r="AV410" s="70"/>
      <c r="AW410" s="70"/>
      <c r="AX410" s="70"/>
      <c r="AY410" s="70"/>
      <c r="AZ410" s="70"/>
      <c r="BA410" s="70"/>
      <c r="BB410" s="70"/>
      <c r="BC410" s="71"/>
      <c r="IA410" s="22">
        <v>4.97</v>
      </c>
      <c r="IB410" s="67" t="s">
        <v>1032</v>
      </c>
      <c r="IC410" s="22" t="s">
        <v>631</v>
      </c>
      <c r="IE410" s="23"/>
      <c r="IF410" s="23"/>
      <c r="IG410" s="23"/>
      <c r="IH410" s="23"/>
      <c r="II410" s="23"/>
    </row>
    <row r="411" spans="1:243" s="22" customFormat="1" ht="213.75">
      <c r="A411" s="40">
        <v>4.98</v>
      </c>
      <c r="B411" s="62" t="s">
        <v>1033</v>
      </c>
      <c r="C411" s="61" t="s">
        <v>632</v>
      </c>
      <c r="D411" s="42">
        <v>50</v>
      </c>
      <c r="E411" s="41" t="s">
        <v>144</v>
      </c>
      <c r="F411" s="43">
        <v>162.55</v>
      </c>
      <c r="G411" s="44"/>
      <c r="H411" s="44"/>
      <c r="I411" s="45" t="s">
        <v>37</v>
      </c>
      <c r="J411" s="46">
        <f t="shared" si="20"/>
        <v>1</v>
      </c>
      <c r="K411" s="44" t="s">
        <v>38</v>
      </c>
      <c r="L411" s="44" t="s">
        <v>4</v>
      </c>
      <c r="M411" s="47"/>
      <c r="N411" s="44"/>
      <c r="O411" s="44"/>
      <c r="P411" s="48"/>
      <c r="Q411" s="44"/>
      <c r="R411" s="44"/>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9">
        <f t="shared" si="24"/>
        <v>8128</v>
      </c>
      <c r="BB411" s="50">
        <f t="shared" si="25"/>
        <v>8128</v>
      </c>
      <c r="BC411" s="51" t="str">
        <f t="shared" si="26"/>
        <v>INR  Eight Thousand One Hundred &amp; Twenty Eight  Only</v>
      </c>
      <c r="IA411" s="22">
        <v>4.98</v>
      </c>
      <c r="IB411" s="67" t="s">
        <v>1033</v>
      </c>
      <c r="IC411" s="22" t="s">
        <v>632</v>
      </c>
      <c r="ID411" s="22">
        <v>50</v>
      </c>
      <c r="IE411" s="23" t="s">
        <v>144</v>
      </c>
      <c r="IF411" s="23"/>
      <c r="IG411" s="23"/>
      <c r="IH411" s="23"/>
      <c r="II411" s="23"/>
    </row>
    <row r="412" spans="1:243" s="22" customFormat="1" ht="409.5">
      <c r="A412" s="40">
        <v>4.99</v>
      </c>
      <c r="B412" s="62" t="s">
        <v>1034</v>
      </c>
      <c r="C412" s="61" t="s">
        <v>633</v>
      </c>
      <c r="D412" s="69"/>
      <c r="E412" s="70"/>
      <c r="F412" s="70"/>
      <c r="G412" s="70"/>
      <c r="H412" s="70"/>
      <c r="I412" s="70"/>
      <c r="J412" s="70"/>
      <c r="K412" s="70"/>
      <c r="L412" s="70"/>
      <c r="M412" s="70"/>
      <c r="N412" s="70"/>
      <c r="O412" s="70"/>
      <c r="P412" s="70"/>
      <c r="Q412" s="70"/>
      <c r="R412" s="70"/>
      <c r="S412" s="70"/>
      <c r="T412" s="70"/>
      <c r="U412" s="70"/>
      <c r="V412" s="70"/>
      <c r="W412" s="70"/>
      <c r="X412" s="70"/>
      <c r="Y412" s="70"/>
      <c r="Z412" s="70"/>
      <c r="AA412" s="70"/>
      <c r="AB412" s="70"/>
      <c r="AC412" s="70"/>
      <c r="AD412" s="70"/>
      <c r="AE412" s="70"/>
      <c r="AF412" s="70"/>
      <c r="AG412" s="70"/>
      <c r="AH412" s="70"/>
      <c r="AI412" s="70"/>
      <c r="AJ412" s="70"/>
      <c r="AK412" s="70"/>
      <c r="AL412" s="70"/>
      <c r="AM412" s="70"/>
      <c r="AN412" s="70"/>
      <c r="AO412" s="70"/>
      <c r="AP412" s="70"/>
      <c r="AQ412" s="70"/>
      <c r="AR412" s="70"/>
      <c r="AS412" s="70"/>
      <c r="AT412" s="70"/>
      <c r="AU412" s="70"/>
      <c r="AV412" s="70"/>
      <c r="AW412" s="70"/>
      <c r="AX412" s="70"/>
      <c r="AY412" s="70"/>
      <c r="AZ412" s="70"/>
      <c r="BA412" s="70"/>
      <c r="BB412" s="70"/>
      <c r="BC412" s="71"/>
      <c r="IA412" s="22">
        <v>4.99</v>
      </c>
      <c r="IB412" s="67" t="s">
        <v>1034</v>
      </c>
      <c r="IC412" s="22" t="s">
        <v>633</v>
      </c>
      <c r="IE412" s="23"/>
      <c r="IF412" s="23"/>
      <c r="IG412" s="23"/>
      <c r="IH412" s="23"/>
      <c r="II412" s="23"/>
    </row>
    <row r="413" spans="1:243" s="22" customFormat="1" ht="71.25">
      <c r="A413" s="40">
        <v>5</v>
      </c>
      <c r="B413" s="62" t="s">
        <v>138</v>
      </c>
      <c r="C413" s="61" t="s">
        <v>634</v>
      </c>
      <c r="D413" s="42">
        <v>1500</v>
      </c>
      <c r="E413" s="41" t="s">
        <v>144</v>
      </c>
      <c r="F413" s="43">
        <v>92.75</v>
      </c>
      <c r="G413" s="44"/>
      <c r="H413" s="44"/>
      <c r="I413" s="45" t="s">
        <v>37</v>
      </c>
      <c r="J413" s="46">
        <f t="shared" si="20"/>
        <v>1</v>
      </c>
      <c r="K413" s="44" t="s">
        <v>38</v>
      </c>
      <c r="L413" s="44" t="s">
        <v>4</v>
      </c>
      <c r="M413" s="47"/>
      <c r="N413" s="44"/>
      <c r="O413" s="44"/>
      <c r="P413" s="48"/>
      <c r="Q413" s="44"/>
      <c r="R413" s="44"/>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9">
        <f t="shared" si="24"/>
        <v>139125</v>
      </c>
      <c r="BB413" s="50">
        <f t="shared" si="25"/>
        <v>139125</v>
      </c>
      <c r="BC413" s="51" t="str">
        <f t="shared" si="26"/>
        <v>INR  One Lakh Thirty Nine Thousand One Hundred &amp; Twenty Five  Only</v>
      </c>
      <c r="IA413" s="22">
        <v>5</v>
      </c>
      <c r="IB413" s="67" t="s">
        <v>138</v>
      </c>
      <c r="IC413" s="22" t="s">
        <v>634</v>
      </c>
      <c r="ID413" s="22">
        <v>1500</v>
      </c>
      <c r="IE413" s="23" t="s">
        <v>144</v>
      </c>
      <c r="IF413" s="23"/>
      <c r="IG413" s="23"/>
      <c r="IH413" s="23"/>
      <c r="II413" s="23"/>
    </row>
    <row r="414" spans="1:243" s="22" customFormat="1" ht="213.75">
      <c r="A414" s="40">
        <v>5.01</v>
      </c>
      <c r="B414" s="62" t="s">
        <v>1035</v>
      </c>
      <c r="C414" s="61" t="s">
        <v>635</v>
      </c>
      <c r="D414" s="69"/>
      <c r="E414" s="70"/>
      <c r="F414" s="70"/>
      <c r="G414" s="70"/>
      <c r="H414" s="70"/>
      <c r="I414" s="70"/>
      <c r="J414" s="70"/>
      <c r="K414" s="70"/>
      <c r="L414" s="70"/>
      <c r="M414" s="70"/>
      <c r="N414" s="70"/>
      <c r="O414" s="70"/>
      <c r="P414" s="70"/>
      <c r="Q414" s="70"/>
      <c r="R414" s="70"/>
      <c r="S414" s="70"/>
      <c r="T414" s="70"/>
      <c r="U414" s="70"/>
      <c r="V414" s="70"/>
      <c r="W414" s="70"/>
      <c r="X414" s="70"/>
      <c r="Y414" s="70"/>
      <c r="Z414" s="70"/>
      <c r="AA414" s="70"/>
      <c r="AB414" s="70"/>
      <c r="AC414" s="70"/>
      <c r="AD414" s="70"/>
      <c r="AE414" s="70"/>
      <c r="AF414" s="70"/>
      <c r="AG414" s="70"/>
      <c r="AH414" s="70"/>
      <c r="AI414" s="70"/>
      <c r="AJ414" s="70"/>
      <c r="AK414" s="70"/>
      <c r="AL414" s="70"/>
      <c r="AM414" s="70"/>
      <c r="AN414" s="70"/>
      <c r="AO414" s="70"/>
      <c r="AP414" s="70"/>
      <c r="AQ414" s="70"/>
      <c r="AR414" s="70"/>
      <c r="AS414" s="70"/>
      <c r="AT414" s="70"/>
      <c r="AU414" s="70"/>
      <c r="AV414" s="70"/>
      <c r="AW414" s="70"/>
      <c r="AX414" s="70"/>
      <c r="AY414" s="70"/>
      <c r="AZ414" s="70"/>
      <c r="BA414" s="70"/>
      <c r="BB414" s="70"/>
      <c r="BC414" s="71"/>
      <c r="IA414" s="22">
        <v>5.01</v>
      </c>
      <c r="IB414" s="67" t="s">
        <v>1035</v>
      </c>
      <c r="IC414" s="22" t="s">
        <v>635</v>
      </c>
      <c r="IE414" s="23"/>
      <c r="IF414" s="23"/>
      <c r="IG414" s="23"/>
      <c r="IH414" s="23"/>
      <c r="II414" s="23"/>
    </row>
    <row r="415" spans="1:243" s="22" customFormat="1" ht="71.25">
      <c r="A415" s="40">
        <v>5.02</v>
      </c>
      <c r="B415" s="62" t="s">
        <v>1036</v>
      </c>
      <c r="C415" s="61" t="s">
        <v>636</v>
      </c>
      <c r="D415" s="42">
        <v>75</v>
      </c>
      <c r="E415" s="41" t="s">
        <v>144</v>
      </c>
      <c r="F415" s="43">
        <v>64.45</v>
      </c>
      <c r="G415" s="44"/>
      <c r="H415" s="44"/>
      <c r="I415" s="45" t="s">
        <v>37</v>
      </c>
      <c r="J415" s="46">
        <f t="shared" si="20"/>
        <v>1</v>
      </c>
      <c r="K415" s="44" t="s">
        <v>38</v>
      </c>
      <c r="L415" s="44" t="s">
        <v>4</v>
      </c>
      <c r="M415" s="47"/>
      <c r="N415" s="44"/>
      <c r="O415" s="44"/>
      <c r="P415" s="48"/>
      <c r="Q415" s="44"/>
      <c r="R415" s="44"/>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9">
        <f t="shared" si="24"/>
        <v>4834</v>
      </c>
      <c r="BB415" s="50">
        <f t="shared" si="25"/>
        <v>4834</v>
      </c>
      <c r="BC415" s="51" t="str">
        <f t="shared" si="26"/>
        <v>INR  Four Thousand Eight Hundred &amp; Thirty Four  Only</v>
      </c>
      <c r="IA415" s="22">
        <v>5.02</v>
      </c>
      <c r="IB415" s="67" t="s">
        <v>1036</v>
      </c>
      <c r="IC415" s="22" t="s">
        <v>636</v>
      </c>
      <c r="ID415" s="22">
        <v>75</v>
      </c>
      <c r="IE415" s="23" t="s">
        <v>144</v>
      </c>
      <c r="IF415" s="23"/>
      <c r="IG415" s="23"/>
      <c r="IH415" s="23"/>
      <c r="II415" s="23"/>
    </row>
    <row r="416" spans="1:243" s="22" customFormat="1" ht="128.25">
      <c r="A416" s="40">
        <v>5.03</v>
      </c>
      <c r="B416" s="62" t="s">
        <v>454</v>
      </c>
      <c r="C416" s="61" t="s">
        <v>637</v>
      </c>
      <c r="D416" s="69"/>
      <c r="E416" s="70"/>
      <c r="F416" s="70"/>
      <c r="G416" s="70"/>
      <c r="H416" s="70"/>
      <c r="I416" s="70"/>
      <c r="J416" s="70"/>
      <c r="K416" s="70"/>
      <c r="L416" s="70"/>
      <c r="M416" s="70"/>
      <c r="N416" s="70"/>
      <c r="O416" s="70"/>
      <c r="P416" s="70"/>
      <c r="Q416" s="70"/>
      <c r="R416" s="70"/>
      <c r="S416" s="70"/>
      <c r="T416" s="70"/>
      <c r="U416" s="70"/>
      <c r="V416" s="70"/>
      <c r="W416" s="70"/>
      <c r="X416" s="70"/>
      <c r="Y416" s="70"/>
      <c r="Z416" s="70"/>
      <c r="AA416" s="70"/>
      <c r="AB416" s="70"/>
      <c r="AC416" s="70"/>
      <c r="AD416" s="70"/>
      <c r="AE416" s="70"/>
      <c r="AF416" s="70"/>
      <c r="AG416" s="70"/>
      <c r="AH416" s="70"/>
      <c r="AI416" s="70"/>
      <c r="AJ416" s="70"/>
      <c r="AK416" s="70"/>
      <c r="AL416" s="70"/>
      <c r="AM416" s="70"/>
      <c r="AN416" s="70"/>
      <c r="AO416" s="70"/>
      <c r="AP416" s="70"/>
      <c r="AQ416" s="70"/>
      <c r="AR416" s="70"/>
      <c r="AS416" s="70"/>
      <c r="AT416" s="70"/>
      <c r="AU416" s="70"/>
      <c r="AV416" s="70"/>
      <c r="AW416" s="70"/>
      <c r="AX416" s="70"/>
      <c r="AY416" s="70"/>
      <c r="AZ416" s="70"/>
      <c r="BA416" s="70"/>
      <c r="BB416" s="70"/>
      <c r="BC416" s="71"/>
      <c r="IA416" s="22">
        <v>5.03</v>
      </c>
      <c r="IB416" s="67" t="s">
        <v>454</v>
      </c>
      <c r="IC416" s="22" t="s">
        <v>637</v>
      </c>
      <c r="IE416" s="23"/>
      <c r="IF416" s="23"/>
      <c r="IG416" s="23"/>
      <c r="IH416" s="23"/>
      <c r="II416" s="23"/>
    </row>
    <row r="417" spans="1:243" s="22" customFormat="1" ht="270.75">
      <c r="A417" s="40">
        <v>5.04</v>
      </c>
      <c r="B417" s="62" t="s">
        <v>455</v>
      </c>
      <c r="C417" s="61" t="s">
        <v>638</v>
      </c>
      <c r="D417" s="42">
        <v>115</v>
      </c>
      <c r="E417" s="41" t="s">
        <v>144</v>
      </c>
      <c r="F417" s="43">
        <v>166.85</v>
      </c>
      <c r="G417" s="44"/>
      <c r="H417" s="44"/>
      <c r="I417" s="45" t="s">
        <v>37</v>
      </c>
      <c r="J417" s="46">
        <f t="shared" si="20"/>
        <v>1</v>
      </c>
      <c r="K417" s="44" t="s">
        <v>38</v>
      </c>
      <c r="L417" s="44" t="s">
        <v>4</v>
      </c>
      <c r="M417" s="47"/>
      <c r="N417" s="44"/>
      <c r="O417" s="44"/>
      <c r="P417" s="48"/>
      <c r="Q417" s="44"/>
      <c r="R417" s="44"/>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9">
        <f t="shared" si="24"/>
        <v>19188</v>
      </c>
      <c r="BB417" s="50">
        <f t="shared" si="25"/>
        <v>19188</v>
      </c>
      <c r="BC417" s="51" t="str">
        <f t="shared" si="26"/>
        <v>INR  Nineteen Thousand One Hundred &amp; Eighty Eight  Only</v>
      </c>
      <c r="IA417" s="22">
        <v>5.04</v>
      </c>
      <c r="IB417" s="67" t="s">
        <v>455</v>
      </c>
      <c r="IC417" s="22" t="s">
        <v>638</v>
      </c>
      <c r="ID417" s="22">
        <v>115</v>
      </c>
      <c r="IE417" s="23" t="s">
        <v>144</v>
      </c>
      <c r="IF417" s="23"/>
      <c r="IG417" s="23"/>
      <c r="IH417" s="23"/>
      <c r="II417" s="23"/>
    </row>
    <row r="418" spans="1:243" s="22" customFormat="1" ht="256.5">
      <c r="A418" s="40">
        <v>5.05</v>
      </c>
      <c r="B418" s="62" t="s">
        <v>1037</v>
      </c>
      <c r="C418" s="61" t="s">
        <v>639</v>
      </c>
      <c r="D418" s="69"/>
      <c r="E418" s="70"/>
      <c r="F418" s="70"/>
      <c r="G418" s="70"/>
      <c r="H418" s="70"/>
      <c r="I418" s="70"/>
      <c r="J418" s="70"/>
      <c r="K418" s="70"/>
      <c r="L418" s="70"/>
      <c r="M418" s="70"/>
      <c r="N418" s="70"/>
      <c r="O418" s="70"/>
      <c r="P418" s="70"/>
      <c r="Q418" s="70"/>
      <c r="R418" s="70"/>
      <c r="S418" s="70"/>
      <c r="T418" s="70"/>
      <c r="U418" s="70"/>
      <c r="V418" s="70"/>
      <c r="W418" s="70"/>
      <c r="X418" s="70"/>
      <c r="Y418" s="70"/>
      <c r="Z418" s="70"/>
      <c r="AA418" s="70"/>
      <c r="AB418" s="70"/>
      <c r="AC418" s="70"/>
      <c r="AD418" s="70"/>
      <c r="AE418" s="70"/>
      <c r="AF418" s="70"/>
      <c r="AG418" s="70"/>
      <c r="AH418" s="70"/>
      <c r="AI418" s="70"/>
      <c r="AJ418" s="70"/>
      <c r="AK418" s="70"/>
      <c r="AL418" s="70"/>
      <c r="AM418" s="70"/>
      <c r="AN418" s="70"/>
      <c r="AO418" s="70"/>
      <c r="AP418" s="70"/>
      <c r="AQ418" s="70"/>
      <c r="AR418" s="70"/>
      <c r="AS418" s="70"/>
      <c r="AT418" s="70"/>
      <c r="AU418" s="70"/>
      <c r="AV418" s="70"/>
      <c r="AW418" s="70"/>
      <c r="AX418" s="70"/>
      <c r="AY418" s="70"/>
      <c r="AZ418" s="70"/>
      <c r="BA418" s="70"/>
      <c r="BB418" s="70"/>
      <c r="BC418" s="71"/>
      <c r="IA418" s="22">
        <v>5.05</v>
      </c>
      <c r="IB418" s="67" t="s">
        <v>1037</v>
      </c>
      <c r="IC418" s="22" t="s">
        <v>639</v>
      </c>
      <c r="IE418" s="23"/>
      <c r="IF418" s="23"/>
      <c r="IG418" s="23"/>
      <c r="IH418" s="23"/>
      <c r="II418" s="23"/>
    </row>
    <row r="419" spans="1:243" s="22" customFormat="1" ht="256.5">
      <c r="A419" s="40">
        <v>5.06</v>
      </c>
      <c r="B419" s="62" t="s">
        <v>1038</v>
      </c>
      <c r="C419" s="61" t="s">
        <v>640</v>
      </c>
      <c r="D419" s="42">
        <v>50</v>
      </c>
      <c r="E419" s="41" t="s">
        <v>144</v>
      </c>
      <c r="F419" s="43">
        <v>158.95</v>
      </c>
      <c r="G419" s="44"/>
      <c r="H419" s="44"/>
      <c r="I419" s="45" t="s">
        <v>37</v>
      </c>
      <c r="J419" s="46">
        <f t="shared" si="20"/>
        <v>1</v>
      </c>
      <c r="K419" s="44" t="s">
        <v>38</v>
      </c>
      <c r="L419" s="44" t="s">
        <v>4</v>
      </c>
      <c r="M419" s="47"/>
      <c r="N419" s="44"/>
      <c r="O419" s="44"/>
      <c r="P419" s="48"/>
      <c r="Q419" s="44"/>
      <c r="R419" s="44"/>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c r="BA419" s="49">
        <f t="shared" si="24"/>
        <v>7948</v>
      </c>
      <c r="BB419" s="50">
        <f t="shared" si="25"/>
        <v>7948</v>
      </c>
      <c r="BC419" s="51" t="str">
        <f t="shared" si="26"/>
        <v>INR  Seven Thousand Nine Hundred &amp; Forty Eight  Only</v>
      </c>
      <c r="IA419" s="22">
        <v>5.06</v>
      </c>
      <c r="IB419" s="67" t="s">
        <v>1038</v>
      </c>
      <c r="IC419" s="22" t="s">
        <v>640</v>
      </c>
      <c r="ID419" s="22">
        <v>50</v>
      </c>
      <c r="IE419" s="23" t="s">
        <v>144</v>
      </c>
      <c r="IF419" s="23"/>
      <c r="IG419" s="23"/>
      <c r="IH419" s="23"/>
      <c r="II419" s="23"/>
    </row>
    <row r="420" spans="1:243" s="22" customFormat="1" ht="42.75">
      <c r="A420" s="40">
        <v>5.07</v>
      </c>
      <c r="B420" s="62" t="s">
        <v>1039</v>
      </c>
      <c r="C420" s="61" t="s">
        <v>641</v>
      </c>
      <c r="D420" s="69"/>
      <c r="E420" s="70"/>
      <c r="F420" s="70"/>
      <c r="G420" s="70"/>
      <c r="H420" s="70"/>
      <c r="I420" s="70"/>
      <c r="J420" s="70"/>
      <c r="K420" s="70"/>
      <c r="L420" s="70"/>
      <c r="M420" s="70"/>
      <c r="N420" s="70"/>
      <c r="O420" s="70"/>
      <c r="P420" s="70"/>
      <c r="Q420" s="70"/>
      <c r="R420" s="70"/>
      <c r="S420" s="70"/>
      <c r="T420" s="70"/>
      <c r="U420" s="70"/>
      <c r="V420" s="70"/>
      <c r="W420" s="70"/>
      <c r="X420" s="70"/>
      <c r="Y420" s="70"/>
      <c r="Z420" s="70"/>
      <c r="AA420" s="70"/>
      <c r="AB420" s="70"/>
      <c r="AC420" s="70"/>
      <c r="AD420" s="70"/>
      <c r="AE420" s="70"/>
      <c r="AF420" s="70"/>
      <c r="AG420" s="70"/>
      <c r="AH420" s="70"/>
      <c r="AI420" s="70"/>
      <c r="AJ420" s="70"/>
      <c r="AK420" s="70"/>
      <c r="AL420" s="70"/>
      <c r="AM420" s="70"/>
      <c r="AN420" s="70"/>
      <c r="AO420" s="70"/>
      <c r="AP420" s="70"/>
      <c r="AQ420" s="70"/>
      <c r="AR420" s="70"/>
      <c r="AS420" s="70"/>
      <c r="AT420" s="70"/>
      <c r="AU420" s="70"/>
      <c r="AV420" s="70"/>
      <c r="AW420" s="70"/>
      <c r="AX420" s="70"/>
      <c r="AY420" s="70"/>
      <c r="AZ420" s="70"/>
      <c r="BA420" s="70"/>
      <c r="BB420" s="70"/>
      <c r="BC420" s="71"/>
      <c r="IA420" s="22">
        <v>5.07</v>
      </c>
      <c r="IB420" s="67" t="s">
        <v>1039</v>
      </c>
      <c r="IC420" s="22" t="s">
        <v>641</v>
      </c>
      <c r="IE420" s="23"/>
      <c r="IF420" s="23"/>
      <c r="IG420" s="23"/>
      <c r="IH420" s="23"/>
      <c r="II420" s="23"/>
    </row>
    <row r="421" spans="1:243" s="22" customFormat="1" ht="242.25">
      <c r="A421" s="40">
        <v>5.08</v>
      </c>
      <c r="B421" s="62" t="s">
        <v>1040</v>
      </c>
      <c r="C421" s="61" t="s">
        <v>642</v>
      </c>
      <c r="D421" s="42">
        <v>50</v>
      </c>
      <c r="E421" s="41" t="s">
        <v>144</v>
      </c>
      <c r="F421" s="43">
        <v>61.45</v>
      </c>
      <c r="G421" s="44"/>
      <c r="H421" s="44"/>
      <c r="I421" s="45" t="s">
        <v>37</v>
      </c>
      <c r="J421" s="46">
        <f t="shared" si="20"/>
        <v>1</v>
      </c>
      <c r="K421" s="44" t="s">
        <v>38</v>
      </c>
      <c r="L421" s="44" t="s">
        <v>4</v>
      </c>
      <c r="M421" s="47"/>
      <c r="N421" s="44"/>
      <c r="O421" s="44"/>
      <c r="P421" s="48"/>
      <c r="Q421" s="44"/>
      <c r="R421" s="44"/>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c r="BA421" s="49">
        <f t="shared" si="24"/>
        <v>3073</v>
      </c>
      <c r="BB421" s="50">
        <f t="shared" si="25"/>
        <v>3073</v>
      </c>
      <c r="BC421" s="51" t="str">
        <f t="shared" si="26"/>
        <v>INR  Three Thousand  &amp;Seventy Three  Only</v>
      </c>
      <c r="IA421" s="22">
        <v>5.08</v>
      </c>
      <c r="IB421" s="67" t="s">
        <v>1040</v>
      </c>
      <c r="IC421" s="22" t="s">
        <v>642</v>
      </c>
      <c r="ID421" s="22">
        <v>50</v>
      </c>
      <c r="IE421" s="23" t="s">
        <v>144</v>
      </c>
      <c r="IF421" s="23"/>
      <c r="IG421" s="23"/>
      <c r="IH421" s="23"/>
      <c r="II421" s="23"/>
    </row>
    <row r="422" spans="1:243" s="22" customFormat="1" ht="228">
      <c r="A422" s="40">
        <v>5.09</v>
      </c>
      <c r="B422" s="62" t="s">
        <v>1041</v>
      </c>
      <c r="C422" s="61" t="s">
        <v>643</v>
      </c>
      <c r="D422" s="42">
        <v>50</v>
      </c>
      <c r="E422" s="41" t="s">
        <v>144</v>
      </c>
      <c r="F422" s="43">
        <v>62.95</v>
      </c>
      <c r="G422" s="44"/>
      <c r="H422" s="44"/>
      <c r="I422" s="45" t="s">
        <v>37</v>
      </c>
      <c r="J422" s="46">
        <f t="shared" si="20"/>
        <v>1</v>
      </c>
      <c r="K422" s="44" t="s">
        <v>38</v>
      </c>
      <c r="L422" s="44" t="s">
        <v>4</v>
      </c>
      <c r="M422" s="47"/>
      <c r="N422" s="44"/>
      <c r="O422" s="44"/>
      <c r="P422" s="48"/>
      <c r="Q422" s="44"/>
      <c r="R422" s="44"/>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c r="BA422" s="49">
        <f t="shared" si="24"/>
        <v>3148</v>
      </c>
      <c r="BB422" s="50">
        <f t="shared" si="25"/>
        <v>3148</v>
      </c>
      <c r="BC422" s="51" t="str">
        <f t="shared" si="26"/>
        <v>INR  Three Thousand One Hundred &amp; Forty Eight  Only</v>
      </c>
      <c r="IA422" s="22">
        <v>5.09</v>
      </c>
      <c r="IB422" s="67" t="s">
        <v>1041</v>
      </c>
      <c r="IC422" s="22" t="s">
        <v>643</v>
      </c>
      <c r="ID422" s="22">
        <v>50</v>
      </c>
      <c r="IE422" s="23" t="s">
        <v>144</v>
      </c>
      <c r="IF422" s="23"/>
      <c r="IG422" s="23"/>
      <c r="IH422" s="23"/>
      <c r="II422" s="23"/>
    </row>
    <row r="423" spans="1:243" s="22" customFormat="1" ht="270.75">
      <c r="A423" s="40">
        <v>5.1</v>
      </c>
      <c r="B423" s="62" t="s">
        <v>1042</v>
      </c>
      <c r="C423" s="61" t="s">
        <v>644</v>
      </c>
      <c r="D423" s="42">
        <v>50</v>
      </c>
      <c r="E423" s="41" t="s">
        <v>144</v>
      </c>
      <c r="F423" s="43">
        <v>55.5</v>
      </c>
      <c r="G423" s="44"/>
      <c r="H423" s="44"/>
      <c r="I423" s="45" t="s">
        <v>37</v>
      </c>
      <c r="J423" s="46">
        <f t="shared" si="20"/>
        <v>1</v>
      </c>
      <c r="K423" s="44" t="s">
        <v>38</v>
      </c>
      <c r="L423" s="44" t="s">
        <v>4</v>
      </c>
      <c r="M423" s="47"/>
      <c r="N423" s="44"/>
      <c r="O423" s="44"/>
      <c r="P423" s="48"/>
      <c r="Q423" s="44"/>
      <c r="R423" s="44"/>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c r="AQ423" s="48"/>
      <c r="AR423" s="48"/>
      <c r="AS423" s="48"/>
      <c r="AT423" s="48"/>
      <c r="AU423" s="48"/>
      <c r="AV423" s="48"/>
      <c r="AW423" s="48"/>
      <c r="AX423" s="48"/>
      <c r="AY423" s="48"/>
      <c r="AZ423" s="48"/>
      <c r="BA423" s="49">
        <f t="shared" si="24"/>
        <v>2775</v>
      </c>
      <c r="BB423" s="50">
        <f t="shared" si="25"/>
        <v>2775</v>
      </c>
      <c r="BC423" s="51" t="str">
        <f t="shared" si="26"/>
        <v>INR  Two Thousand Seven Hundred &amp; Seventy Five  Only</v>
      </c>
      <c r="IA423" s="22">
        <v>5.1</v>
      </c>
      <c r="IB423" s="67" t="s">
        <v>1042</v>
      </c>
      <c r="IC423" s="22" t="s">
        <v>644</v>
      </c>
      <c r="ID423" s="22">
        <v>50</v>
      </c>
      <c r="IE423" s="23" t="s">
        <v>144</v>
      </c>
      <c r="IF423" s="23"/>
      <c r="IG423" s="23"/>
      <c r="IH423" s="23"/>
      <c r="II423" s="23"/>
    </row>
    <row r="424" spans="1:243" s="22" customFormat="1" ht="327.75">
      <c r="A424" s="40">
        <v>5.11</v>
      </c>
      <c r="B424" s="62" t="s">
        <v>1043</v>
      </c>
      <c r="C424" s="61" t="s">
        <v>645</v>
      </c>
      <c r="D424" s="69"/>
      <c r="E424" s="70"/>
      <c r="F424" s="70"/>
      <c r="G424" s="70"/>
      <c r="H424" s="70"/>
      <c r="I424" s="70"/>
      <c r="J424" s="70"/>
      <c r="K424" s="70"/>
      <c r="L424" s="70"/>
      <c r="M424" s="70"/>
      <c r="N424" s="70"/>
      <c r="O424" s="70"/>
      <c r="P424" s="70"/>
      <c r="Q424" s="70"/>
      <c r="R424" s="70"/>
      <c r="S424" s="70"/>
      <c r="T424" s="70"/>
      <c r="U424" s="70"/>
      <c r="V424" s="70"/>
      <c r="W424" s="70"/>
      <c r="X424" s="70"/>
      <c r="Y424" s="70"/>
      <c r="Z424" s="70"/>
      <c r="AA424" s="70"/>
      <c r="AB424" s="70"/>
      <c r="AC424" s="70"/>
      <c r="AD424" s="70"/>
      <c r="AE424" s="70"/>
      <c r="AF424" s="70"/>
      <c r="AG424" s="70"/>
      <c r="AH424" s="70"/>
      <c r="AI424" s="70"/>
      <c r="AJ424" s="70"/>
      <c r="AK424" s="70"/>
      <c r="AL424" s="70"/>
      <c r="AM424" s="70"/>
      <c r="AN424" s="70"/>
      <c r="AO424" s="70"/>
      <c r="AP424" s="70"/>
      <c r="AQ424" s="70"/>
      <c r="AR424" s="70"/>
      <c r="AS424" s="70"/>
      <c r="AT424" s="70"/>
      <c r="AU424" s="70"/>
      <c r="AV424" s="70"/>
      <c r="AW424" s="70"/>
      <c r="AX424" s="70"/>
      <c r="AY424" s="70"/>
      <c r="AZ424" s="70"/>
      <c r="BA424" s="70"/>
      <c r="BB424" s="70"/>
      <c r="BC424" s="71"/>
      <c r="IA424" s="22">
        <v>5.11</v>
      </c>
      <c r="IB424" s="67" t="s">
        <v>1043</v>
      </c>
      <c r="IC424" s="22" t="s">
        <v>645</v>
      </c>
      <c r="IE424" s="23"/>
      <c r="IF424" s="23"/>
      <c r="IG424" s="23"/>
      <c r="IH424" s="23"/>
      <c r="II424" s="23"/>
    </row>
    <row r="425" spans="1:243" s="22" customFormat="1" ht="28.5">
      <c r="A425" s="40">
        <v>5.12</v>
      </c>
      <c r="B425" s="62" t="s">
        <v>1044</v>
      </c>
      <c r="C425" s="61" t="s">
        <v>646</v>
      </c>
      <c r="D425" s="42">
        <v>20</v>
      </c>
      <c r="E425" s="41" t="s">
        <v>144</v>
      </c>
      <c r="F425" s="43">
        <v>132.65</v>
      </c>
      <c r="G425" s="44"/>
      <c r="H425" s="44"/>
      <c r="I425" s="45" t="s">
        <v>37</v>
      </c>
      <c r="J425" s="46">
        <f t="shared" si="20"/>
        <v>1</v>
      </c>
      <c r="K425" s="44" t="s">
        <v>38</v>
      </c>
      <c r="L425" s="44" t="s">
        <v>4</v>
      </c>
      <c r="M425" s="47"/>
      <c r="N425" s="44"/>
      <c r="O425" s="44"/>
      <c r="P425" s="48"/>
      <c r="Q425" s="44"/>
      <c r="R425" s="44"/>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c r="BA425" s="49">
        <f t="shared" si="24"/>
        <v>2653</v>
      </c>
      <c r="BB425" s="50">
        <f t="shared" si="25"/>
        <v>2653</v>
      </c>
      <c r="BC425" s="51" t="str">
        <f t="shared" si="26"/>
        <v>INR  Two Thousand Six Hundred &amp; Fifty Three  Only</v>
      </c>
      <c r="IA425" s="22">
        <v>5.12</v>
      </c>
      <c r="IB425" s="67" t="s">
        <v>1044</v>
      </c>
      <c r="IC425" s="22" t="s">
        <v>646</v>
      </c>
      <c r="ID425" s="22">
        <v>20</v>
      </c>
      <c r="IE425" s="23" t="s">
        <v>144</v>
      </c>
      <c r="IF425" s="23"/>
      <c r="IG425" s="23"/>
      <c r="IH425" s="23"/>
      <c r="II425" s="23"/>
    </row>
    <row r="426" spans="1:243" s="22" customFormat="1" ht="213.75">
      <c r="A426" s="40">
        <v>5.13</v>
      </c>
      <c r="B426" s="62" t="s">
        <v>1045</v>
      </c>
      <c r="C426" s="61" t="s">
        <v>647</v>
      </c>
      <c r="D426" s="69"/>
      <c r="E426" s="70"/>
      <c r="F426" s="70"/>
      <c r="G426" s="70"/>
      <c r="H426" s="70"/>
      <c r="I426" s="70"/>
      <c r="J426" s="70"/>
      <c r="K426" s="70"/>
      <c r="L426" s="70"/>
      <c r="M426" s="70"/>
      <c r="N426" s="70"/>
      <c r="O426" s="70"/>
      <c r="P426" s="70"/>
      <c r="Q426" s="70"/>
      <c r="R426" s="70"/>
      <c r="S426" s="70"/>
      <c r="T426" s="70"/>
      <c r="U426" s="70"/>
      <c r="V426" s="70"/>
      <c r="W426" s="70"/>
      <c r="X426" s="70"/>
      <c r="Y426" s="70"/>
      <c r="Z426" s="70"/>
      <c r="AA426" s="70"/>
      <c r="AB426" s="70"/>
      <c r="AC426" s="70"/>
      <c r="AD426" s="70"/>
      <c r="AE426" s="70"/>
      <c r="AF426" s="70"/>
      <c r="AG426" s="70"/>
      <c r="AH426" s="70"/>
      <c r="AI426" s="70"/>
      <c r="AJ426" s="70"/>
      <c r="AK426" s="70"/>
      <c r="AL426" s="70"/>
      <c r="AM426" s="70"/>
      <c r="AN426" s="70"/>
      <c r="AO426" s="70"/>
      <c r="AP426" s="70"/>
      <c r="AQ426" s="70"/>
      <c r="AR426" s="70"/>
      <c r="AS426" s="70"/>
      <c r="AT426" s="70"/>
      <c r="AU426" s="70"/>
      <c r="AV426" s="70"/>
      <c r="AW426" s="70"/>
      <c r="AX426" s="70"/>
      <c r="AY426" s="70"/>
      <c r="AZ426" s="70"/>
      <c r="BA426" s="70"/>
      <c r="BB426" s="70"/>
      <c r="BC426" s="71"/>
      <c r="IA426" s="22">
        <v>5.13</v>
      </c>
      <c r="IB426" s="67" t="s">
        <v>1045</v>
      </c>
      <c r="IC426" s="22" t="s">
        <v>647</v>
      </c>
      <c r="IE426" s="23"/>
      <c r="IF426" s="23"/>
      <c r="IG426" s="23"/>
      <c r="IH426" s="23"/>
      <c r="II426" s="23"/>
    </row>
    <row r="427" spans="1:243" s="22" customFormat="1" ht="71.25">
      <c r="A427" s="40">
        <v>5.14</v>
      </c>
      <c r="B427" s="62" t="s">
        <v>138</v>
      </c>
      <c r="C427" s="61" t="s">
        <v>648</v>
      </c>
      <c r="D427" s="42">
        <v>350</v>
      </c>
      <c r="E427" s="41" t="s">
        <v>144</v>
      </c>
      <c r="F427" s="43">
        <v>137.85</v>
      </c>
      <c r="G427" s="44"/>
      <c r="H427" s="44"/>
      <c r="I427" s="45" t="s">
        <v>37</v>
      </c>
      <c r="J427" s="46">
        <f t="shared" si="20"/>
        <v>1</v>
      </c>
      <c r="K427" s="44" t="s">
        <v>38</v>
      </c>
      <c r="L427" s="44" t="s">
        <v>4</v>
      </c>
      <c r="M427" s="47"/>
      <c r="N427" s="44"/>
      <c r="O427" s="44"/>
      <c r="P427" s="48"/>
      <c r="Q427" s="44"/>
      <c r="R427" s="44"/>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c r="AP427" s="48"/>
      <c r="AQ427" s="48"/>
      <c r="AR427" s="48"/>
      <c r="AS427" s="48"/>
      <c r="AT427" s="48"/>
      <c r="AU427" s="48"/>
      <c r="AV427" s="48"/>
      <c r="AW427" s="48"/>
      <c r="AX427" s="48"/>
      <c r="AY427" s="48"/>
      <c r="AZ427" s="48"/>
      <c r="BA427" s="49">
        <f t="shared" si="24"/>
        <v>48248</v>
      </c>
      <c r="BB427" s="50">
        <f t="shared" si="25"/>
        <v>48248</v>
      </c>
      <c r="BC427" s="51" t="str">
        <f t="shared" si="26"/>
        <v>INR  Forty Eight Thousand Two Hundred &amp; Forty Eight  Only</v>
      </c>
      <c r="IA427" s="22">
        <v>5.14</v>
      </c>
      <c r="IB427" s="67" t="s">
        <v>138</v>
      </c>
      <c r="IC427" s="22" t="s">
        <v>648</v>
      </c>
      <c r="ID427" s="22">
        <v>350</v>
      </c>
      <c r="IE427" s="23" t="s">
        <v>144</v>
      </c>
      <c r="IF427" s="23"/>
      <c r="IG427" s="23"/>
      <c r="IH427" s="23"/>
      <c r="II427" s="23"/>
    </row>
    <row r="428" spans="1:243" s="22" customFormat="1" ht="199.5">
      <c r="A428" s="40">
        <v>5.15</v>
      </c>
      <c r="B428" s="62" t="s">
        <v>139</v>
      </c>
      <c r="C428" s="61" t="s">
        <v>649</v>
      </c>
      <c r="D428" s="69"/>
      <c r="E428" s="70"/>
      <c r="F428" s="70"/>
      <c r="G428" s="70"/>
      <c r="H428" s="70"/>
      <c r="I428" s="70"/>
      <c r="J428" s="70"/>
      <c r="K428" s="70"/>
      <c r="L428" s="70"/>
      <c r="M428" s="70"/>
      <c r="N428" s="70"/>
      <c r="O428" s="70"/>
      <c r="P428" s="70"/>
      <c r="Q428" s="70"/>
      <c r="R428" s="70"/>
      <c r="S428" s="70"/>
      <c r="T428" s="70"/>
      <c r="U428" s="70"/>
      <c r="V428" s="70"/>
      <c r="W428" s="70"/>
      <c r="X428" s="70"/>
      <c r="Y428" s="70"/>
      <c r="Z428" s="70"/>
      <c r="AA428" s="70"/>
      <c r="AB428" s="70"/>
      <c r="AC428" s="70"/>
      <c r="AD428" s="70"/>
      <c r="AE428" s="70"/>
      <c r="AF428" s="70"/>
      <c r="AG428" s="70"/>
      <c r="AH428" s="70"/>
      <c r="AI428" s="70"/>
      <c r="AJ428" s="70"/>
      <c r="AK428" s="70"/>
      <c r="AL428" s="70"/>
      <c r="AM428" s="70"/>
      <c r="AN428" s="70"/>
      <c r="AO428" s="70"/>
      <c r="AP428" s="70"/>
      <c r="AQ428" s="70"/>
      <c r="AR428" s="70"/>
      <c r="AS428" s="70"/>
      <c r="AT428" s="70"/>
      <c r="AU428" s="70"/>
      <c r="AV428" s="70"/>
      <c r="AW428" s="70"/>
      <c r="AX428" s="70"/>
      <c r="AY428" s="70"/>
      <c r="AZ428" s="70"/>
      <c r="BA428" s="70"/>
      <c r="BB428" s="70"/>
      <c r="BC428" s="71"/>
      <c r="IA428" s="22">
        <v>5.15</v>
      </c>
      <c r="IB428" s="67" t="s">
        <v>139</v>
      </c>
      <c r="IC428" s="22" t="s">
        <v>649</v>
      </c>
      <c r="IE428" s="23"/>
      <c r="IF428" s="23"/>
      <c r="IG428" s="23"/>
      <c r="IH428" s="23"/>
      <c r="II428" s="23"/>
    </row>
    <row r="429" spans="1:243" s="22" customFormat="1" ht="71.25">
      <c r="A429" s="40">
        <v>5.16</v>
      </c>
      <c r="B429" s="62" t="s">
        <v>138</v>
      </c>
      <c r="C429" s="61" t="s">
        <v>650</v>
      </c>
      <c r="D429" s="42">
        <v>350</v>
      </c>
      <c r="E429" s="41" t="s">
        <v>144</v>
      </c>
      <c r="F429" s="43">
        <v>131.45</v>
      </c>
      <c r="G429" s="44"/>
      <c r="H429" s="44"/>
      <c r="I429" s="45" t="s">
        <v>37</v>
      </c>
      <c r="J429" s="46">
        <f t="shared" si="20"/>
        <v>1</v>
      </c>
      <c r="K429" s="44" t="s">
        <v>38</v>
      </c>
      <c r="L429" s="44" t="s">
        <v>4</v>
      </c>
      <c r="M429" s="47"/>
      <c r="N429" s="44"/>
      <c r="O429" s="44"/>
      <c r="P429" s="48"/>
      <c r="Q429" s="44"/>
      <c r="R429" s="44"/>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c r="BA429" s="49">
        <f t="shared" si="24"/>
        <v>46008</v>
      </c>
      <c r="BB429" s="50">
        <f t="shared" si="25"/>
        <v>46008</v>
      </c>
      <c r="BC429" s="51" t="str">
        <f t="shared" si="26"/>
        <v>INR  Forty Six Thousand  &amp;Eight  Only</v>
      </c>
      <c r="IA429" s="22">
        <v>5.16</v>
      </c>
      <c r="IB429" s="67" t="s">
        <v>138</v>
      </c>
      <c r="IC429" s="22" t="s">
        <v>650</v>
      </c>
      <c r="ID429" s="22">
        <v>350</v>
      </c>
      <c r="IE429" s="23" t="s">
        <v>144</v>
      </c>
      <c r="IF429" s="23"/>
      <c r="IG429" s="23"/>
      <c r="IH429" s="23"/>
      <c r="II429" s="23"/>
    </row>
    <row r="430" spans="1:243" s="22" customFormat="1" ht="228">
      <c r="A430" s="40">
        <v>5.17</v>
      </c>
      <c r="B430" s="62" t="s">
        <v>172</v>
      </c>
      <c r="C430" s="61" t="s">
        <v>651</v>
      </c>
      <c r="D430" s="69"/>
      <c r="E430" s="70"/>
      <c r="F430" s="70"/>
      <c r="G430" s="70"/>
      <c r="H430" s="70"/>
      <c r="I430" s="70"/>
      <c r="J430" s="70"/>
      <c r="K430" s="70"/>
      <c r="L430" s="70"/>
      <c r="M430" s="70"/>
      <c r="N430" s="70"/>
      <c r="O430" s="70"/>
      <c r="P430" s="70"/>
      <c r="Q430" s="70"/>
      <c r="R430" s="70"/>
      <c r="S430" s="70"/>
      <c r="T430" s="70"/>
      <c r="U430" s="70"/>
      <c r="V430" s="70"/>
      <c r="W430" s="70"/>
      <c r="X430" s="70"/>
      <c r="Y430" s="70"/>
      <c r="Z430" s="70"/>
      <c r="AA430" s="70"/>
      <c r="AB430" s="70"/>
      <c r="AC430" s="70"/>
      <c r="AD430" s="70"/>
      <c r="AE430" s="70"/>
      <c r="AF430" s="70"/>
      <c r="AG430" s="70"/>
      <c r="AH430" s="70"/>
      <c r="AI430" s="70"/>
      <c r="AJ430" s="70"/>
      <c r="AK430" s="70"/>
      <c r="AL430" s="70"/>
      <c r="AM430" s="70"/>
      <c r="AN430" s="70"/>
      <c r="AO430" s="70"/>
      <c r="AP430" s="70"/>
      <c r="AQ430" s="70"/>
      <c r="AR430" s="70"/>
      <c r="AS430" s="70"/>
      <c r="AT430" s="70"/>
      <c r="AU430" s="70"/>
      <c r="AV430" s="70"/>
      <c r="AW430" s="70"/>
      <c r="AX430" s="70"/>
      <c r="AY430" s="70"/>
      <c r="AZ430" s="70"/>
      <c r="BA430" s="70"/>
      <c r="BB430" s="70"/>
      <c r="BC430" s="71"/>
      <c r="IA430" s="22">
        <v>5.17</v>
      </c>
      <c r="IB430" s="67" t="s">
        <v>172</v>
      </c>
      <c r="IC430" s="22" t="s">
        <v>651</v>
      </c>
      <c r="IE430" s="23"/>
      <c r="IF430" s="23"/>
      <c r="IG430" s="23"/>
      <c r="IH430" s="23"/>
      <c r="II430" s="23"/>
    </row>
    <row r="431" spans="1:243" s="22" customFormat="1" ht="256.5">
      <c r="A431" s="40">
        <v>5.18</v>
      </c>
      <c r="B431" s="62" t="s">
        <v>1046</v>
      </c>
      <c r="C431" s="61" t="s">
        <v>652</v>
      </c>
      <c r="D431" s="42">
        <v>40</v>
      </c>
      <c r="E431" s="41" t="s">
        <v>144</v>
      </c>
      <c r="F431" s="43">
        <v>191.4</v>
      </c>
      <c r="G431" s="44"/>
      <c r="H431" s="44"/>
      <c r="I431" s="45" t="s">
        <v>37</v>
      </c>
      <c r="J431" s="46">
        <f t="shared" si="20"/>
        <v>1</v>
      </c>
      <c r="K431" s="44" t="s">
        <v>38</v>
      </c>
      <c r="L431" s="44" t="s">
        <v>4</v>
      </c>
      <c r="M431" s="47"/>
      <c r="N431" s="44"/>
      <c r="O431" s="44"/>
      <c r="P431" s="48"/>
      <c r="Q431" s="44"/>
      <c r="R431" s="44"/>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c r="AP431" s="48"/>
      <c r="AQ431" s="48"/>
      <c r="AR431" s="48"/>
      <c r="AS431" s="48"/>
      <c r="AT431" s="48"/>
      <c r="AU431" s="48"/>
      <c r="AV431" s="48"/>
      <c r="AW431" s="48"/>
      <c r="AX431" s="48"/>
      <c r="AY431" s="48"/>
      <c r="AZ431" s="48"/>
      <c r="BA431" s="49">
        <f t="shared" si="24"/>
        <v>7656</v>
      </c>
      <c r="BB431" s="50">
        <f t="shared" si="25"/>
        <v>7656</v>
      </c>
      <c r="BC431" s="51" t="str">
        <f t="shared" si="26"/>
        <v>INR  Seven Thousand Six Hundred &amp; Fifty Six  Only</v>
      </c>
      <c r="IA431" s="22">
        <v>5.18</v>
      </c>
      <c r="IB431" s="67" t="s">
        <v>1046</v>
      </c>
      <c r="IC431" s="22" t="s">
        <v>652</v>
      </c>
      <c r="ID431" s="22">
        <v>40</v>
      </c>
      <c r="IE431" s="23" t="s">
        <v>144</v>
      </c>
      <c r="IF431" s="23"/>
      <c r="IG431" s="23"/>
      <c r="IH431" s="23"/>
      <c r="II431" s="23"/>
    </row>
    <row r="432" spans="1:243" s="22" customFormat="1" ht="242.25">
      <c r="A432" s="40">
        <v>5.19</v>
      </c>
      <c r="B432" s="62" t="s">
        <v>1047</v>
      </c>
      <c r="C432" s="61" t="s">
        <v>653</v>
      </c>
      <c r="D432" s="69"/>
      <c r="E432" s="70"/>
      <c r="F432" s="70"/>
      <c r="G432" s="70"/>
      <c r="H432" s="70"/>
      <c r="I432" s="70"/>
      <c r="J432" s="70"/>
      <c r="K432" s="70"/>
      <c r="L432" s="70"/>
      <c r="M432" s="70"/>
      <c r="N432" s="70"/>
      <c r="O432" s="70"/>
      <c r="P432" s="70"/>
      <c r="Q432" s="70"/>
      <c r="R432" s="70"/>
      <c r="S432" s="70"/>
      <c r="T432" s="70"/>
      <c r="U432" s="70"/>
      <c r="V432" s="70"/>
      <c r="W432" s="70"/>
      <c r="X432" s="70"/>
      <c r="Y432" s="70"/>
      <c r="Z432" s="70"/>
      <c r="AA432" s="70"/>
      <c r="AB432" s="70"/>
      <c r="AC432" s="70"/>
      <c r="AD432" s="70"/>
      <c r="AE432" s="70"/>
      <c r="AF432" s="70"/>
      <c r="AG432" s="70"/>
      <c r="AH432" s="70"/>
      <c r="AI432" s="70"/>
      <c r="AJ432" s="70"/>
      <c r="AK432" s="70"/>
      <c r="AL432" s="70"/>
      <c r="AM432" s="70"/>
      <c r="AN432" s="70"/>
      <c r="AO432" s="70"/>
      <c r="AP432" s="70"/>
      <c r="AQ432" s="70"/>
      <c r="AR432" s="70"/>
      <c r="AS432" s="70"/>
      <c r="AT432" s="70"/>
      <c r="AU432" s="70"/>
      <c r="AV432" s="70"/>
      <c r="AW432" s="70"/>
      <c r="AX432" s="70"/>
      <c r="AY432" s="70"/>
      <c r="AZ432" s="70"/>
      <c r="BA432" s="70"/>
      <c r="BB432" s="70"/>
      <c r="BC432" s="71"/>
      <c r="IA432" s="22">
        <v>5.19</v>
      </c>
      <c r="IB432" s="67" t="s">
        <v>1047</v>
      </c>
      <c r="IC432" s="22" t="s">
        <v>653</v>
      </c>
      <c r="IE432" s="23"/>
      <c r="IF432" s="23"/>
      <c r="IG432" s="23"/>
      <c r="IH432" s="23"/>
      <c r="II432" s="23"/>
    </row>
    <row r="433" spans="1:243" s="22" customFormat="1" ht="71.25">
      <c r="A433" s="40">
        <v>5.2</v>
      </c>
      <c r="B433" s="62" t="s">
        <v>138</v>
      </c>
      <c r="C433" s="61" t="s">
        <v>654</v>
      </c>
      <c r="D433" s="42">
        <v>50</v>
      </c>
      <c r="E433" s="41" t="s">
        <v>144</v>
      </c>
      <c r="F433" s="43">
        <v>115.1</v>
      </c>
      <c r="G433" s="44"/>
      <c r="H433" s="44"/>
      <c r="I433" s="45" t="s">
        <v>37</v>
      </c>
      <c r="J433" s="46">
        <f t="shared" si="20"/>
        <v>1</v>
      </c>
      <c r="K433" s="44" t="s">
        <v>38</v>
      </c>
      <c r="L433" s="44" t="s">
        <v>4</v>
      </c>
      <c r="M433" s="47"/>
      <c r="N433" s="44"/>
      <c r="O433" s="44"/>
      <c r="P433" s="48"/>
      <c r="Q433" s="44"/>
      <c r="R433" s="44"/>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c r="AP433" s="48"/>
      <c r="AQ433" s="48"/>
      <c r="AR433" s="48"/>
      <c r="AS433" s="48"/>
      <c r="AT433" s="48"/>
      <c r="AU433" s="48"/>
      <c r="AV433" s="48"/>
      <c r="AW433" s="48"/>
      <c r="AX433" s="48"/>
      <c r="AY433" s="48"/>
      <c r="AZ433" s="48"/>
      <c r="BA433" s="49">
        <f t="shared" si="24"/>
        <v>5755</v>
      </c>
      <c r="BB433" s="50">
        <f t="shared" si="25"/>
        <v>5755</v>
      </c>
      <c r="BC433" s="51" t="str">
        <f t="shared" si="26"/>
        <v>INR  Five Thousand Seven Hundred &amp; Fifty Five  Only</v>
      </c>
      <c r="IA433" s="22">
        <v>5.2</v>
      </c>
      <c r="IB433" s="67" t="s">
        <v>138</v>
      </c>
      <c r="IC433" s="22" t="s">
        <v>654</v>
      </c>
      <c r="ID433" s="22">
        <v>50</v>
      </c>
      <c r="IE433" s="23" t="s">
        <v>144</v>
      </c>
      <c r="IF433" s="23"/>
      <c r="IG433" s="23"/>
      <c r="IH433" s="23"/>
      <c r="II433" s="23"/>
    </row>
    <row r="434" spans="1:243" s="22" customFormat="1" ht="57">
      <c r="A434" s="40">
        <v>5.21</v>
      </c>
      <c r="B434" s="62" t="s">
        <v>1048</v>
      </c>
      <c r="C434" s="61" t="s">
        <v>655</v>
      </c>
      <c r="D434" s="69"/>
      <c r="E434" s="70"/>
      <c r="F434" s="70"/>
      <c r="G434" s="70"/>
      <c r="H434" s="70"/>
      <c r="I434" s="70"/>
      <c r="J434" s="70"/>
      <c r="K434" s="70"/>
      <c r="L434" s="70"/>
      <c r="M434" s="70"/>
      <c r="N434" s="70"/>
      <c r="O434" s="70"/>
      <c r="P434" s="70"/>
      <c r="Q434" s="70"/>
      <c r="R434" s="70"/>
      <c r="S434" s="70"/>
      <c r="T434" s="70"/>
      <c r="U434" s="70"/>
      <c r="V434" s="70"/>
      <c r="W434" s="70"/>
      <c r="X434" s="70"/>
      <c r="Y434" s="70"/>
      <c r="Z434" s="70"/>
      <c r="AA434" s="70"/>
      <c r="AB434" s="70"/>
      <c r="AC434" s="70"/>
      <c r="AD434" s="70"/>
      <c r="AE434" s="70"/>
      <c r="AF434" s="70"/>
      <c r="AG434" s="70"/>
      <c r="AH434" s="70"/>
      <c r="AI434" s="70"/>
      <c r="AJ434" s="70"/>
      <c r="AK434" s="70"/>
      <c r="AL434" s="70"/>
      <c r="AM434" s="70"/>
      <c r="AN434" s="70"/>
      <c r="AO434" s="70"/>
      <c r="AP434" s="70"/>
      <c r="AQ434" s="70"/>
      <c r="AR434" s="70"/>
      <c r="AS434" s="70"/>
      <c r="AT434" s="70"/>
      <c r="AU434" s="70"/>
      <c r="AV434" s="70"/>
      <c r="AW434" s="70"/>
      <c r="AX434" s="70"/>
      <c r="AY434" s="70"/>
      <c r="AZ434" s="70"/>
      <c r="BA434" s="70"/>
      <c r="BB434" s="70"/>
      <c r="BC434" s="71"/>
      <c r="IA434" s="22">
        <v>5.21</v>
      </c>
      <c r="IB434" s="67" t="s">
        <v>1048</v>
      </c>
      <c r="IC434" s="22" t="s">
        <v>655</v>
      </c>
      <c r="IE434" s="23"/>
      <c r="IF434" s="23"/>
      <c r="IG434" s="23"/>
      <c r="IH434" s="23"/>
      <c r="II434" s="23"/>
    </row>
    <row r="435" spans="1:243" s="22" customFormat="1" ht="128.25">
      <c r="A435" s="40">
        <v>5.22</v>
      </c>
      <c r="B435" s="62" t="s">
        <v>1049</v>
      </c>
      <c r="C435" s="61" t="s">
        <v>656</v>
      </c>
      <c r="D435" s="42">
        <v>15</v>
      </c>
      <c r="E435" s="41" t="s">
        <v>144</v>
      </c>
      <c r="F435" s="43">
        <v>368.3</v>
      </c>
      <c r="G435" s="44"/>
      <c r="H435" s="44"/>
      <c r="I435" s="45" t="s">
        <v>37</v>
      </c>
      <c r="J435" s="46">
        <f t="shared" si="20"/>
        <v>1</v>
      </c>
      <c r="K435" s="44" t="s">
        <v>38</v>
      </c>
      <c r="L435" s="44" t="s">
        <v>4</v>
      </c>
      <c r="M435" s="47"/>
      <c r="N435" s="44"/>
      <c r="O435" s="44"/>
      <c r="P435" s="48"/>
      <c r="Q435" s="44"/>
      <c r="R435" s="44"/>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c r="AP435" s="48"/>
      <c r="AQ435" s="48"/>
      <c r="AR435" s="48"/>
      <c r="AS435" s="48"/>
      <c r="AT435" s="48"/>
      <c r="AU435" s="48"/>
      <c r="AV435" s="48"/>
      <c r="AW435" s="48"/>
      <c r="AX435" s="48"/>
      <c r="AY435" s="48"/>
      <c r="AZ435" s="48"/>
      <c r="BA435" s="49">
        <f t="shared" si="24"/>
        <v>5525</v>
      </c>
      <c r="BB435" s="50">
        <f t="shared" si="25"/>
        <v>5525</v>
      </c>
      <c r="BC435" s="51" t="str">
        <f t="shared" si="26"/>
        <v>INR  Five Thousand Five Hundred &amp; Twenty Five  Only</v>
      </c>
      <c r="IA435" s="22">
        <v>5.22</v>
      </c>
      <c r="IB435" s="67" t="s">
        <v>1049</v>
      </c>
      <c r="IC435" s="22" t="s">
        <v>656</v>
      </c>
      <c r="ID435" s="22">
        <v>15</v>
      </c>
      <c r="IE435" s="23" t="s">
        <v>144</v>
      </c>
      <c r="IF435" s="23"/>
      <c r="IG435" s="23"/>
      <c r="IH435" s="23"/>
      <c r="II435" s="23"/>
    </row>
    <row r="436" spans="1:243" s="22" customFormat="1" ht="199.5">
      <c r="A436" s="40">
        <v>5.23</v>
      </c>
      <c r="B436" s="62" t="s">
        <v>1050</v>
      </c>
      <c r="C436" s="61" t="s">
        <v>657</v>
      </c>
      <c r="D436" s="69"/>
      <c r="E436" s="70"/>
      <c r="F436" s="70"/>
      <c r="G436" s="70"/>
      <c r="H436" s="70"/>
      <c r="I436" s="70"/>
      <c r="J436" s="70"/>
      <c r="K436" s="70"/>
      <c r="L436" s="70"/>
      <c r="M436" s="70"/>
      <c r="N436" s="70"/>
      <c r="O436" s="70"/>
      <c r="P436" s="70"/>
      <c r="Q436" s="70"/>
      <c r="R436" s="70"/>
      <c r="S436" s="70"/>
      <c r="T436" s="70"/>
      <c r="U436" s="70"/>
      <c r="V436" s="70"/>
      <c r="W436" s="70"/>
      <c r="X436" s="70"/>
      <c r="Y436" s="70"/>
      <c r="Z436" s="70"/>
      <c r="AA436" s="70"/>
      <c r="AB436" s="70"/>
      <c r="AC436" s="70"/>
      <c r="AD436" s="70"/>
      <c r="AE436" s="70"/>
      <c r="AF436" s="70"/>
      <c r="AG436" s="70"/>
      <c r="AH436" s="70"/>
      <c r="AI436" s="70"/>
      <c r="AJ436" s="70"/>
      <c r="AK436" s="70"/>
      <c r="AL436" s="70"/>
      <c r="AM436" s="70"/>
      <c r="AN436" s="70"/>
      <c r="AO436" s="70"/>
      <c r="AP436" s="70"/>
      <c r="AQ436" s="70"/>
      <c r="AR436" s="70"/>
      <c r="AS436" s="70"/>
      <c r="AT436" s="70"/>
      <c r="AU436" s="70"/>
      <c r="AV436" s="70"/>
      <c r="AW436" s="70"/>
      <c r="AX436" s="70"/>
      <c r="AY436" s="70"/>
      <c r="AZ436" s="70"/>
      <c r="BA436" s="70"/>
      <c r="BB436" s="70"/>
      <c r="BC436" s="71"/>
      <c r="IA436" s="22">
        <v>5.23</v>
      </c>
      <c r="IB436" s="67" t="s">
        <v>1050</v>
      </c>
      <c r="IC436" s="22" t="s">
        <v>657</v>
      </c>
      <c r="IE436" s="23"/>
      <c r="IF436" s="23"/>
      <c r="IG436" s="23"/>
      <c r="IH436" s="23"/>
      <c r="II436" s="23"/>
    </row>
    <row r="437" spans="1:243" s="22" customFormat="1" ht="28.5">
      <c r="A437" s="40">
        <v>5.24</v>
      </c>
      <c r="B437" s="62" t="s">
        <v>1051</v>
      </c>
      <c r="C437" s="61" t="s">
        <v>658</v>
      </c>
      <c r="D437" s="42">
        <v>50</v>
      </c>
      <c r="E437" s="41" t="s">
        <v>144</v>
      </c>
      <c r="F437" s="43">
        <v>164.15</v>
      </c>
      <c r="G437" s="44"/>
      <c r="H437" s="44"/>
      <c r="I437" s="45" t="s">
        <v>37</v>
      </c>
      <c r="J437" s="46">
        <f t="shared" si="20"/>
        <v>1</v>
      </c>
      <c r="K437" s="44" t="s">
        <v>38</v>
      </c>
      <c r="L437" s="44" t="s">
        <v>4</v>
      </c>
      <c r="M437" s="47"/>
      <c r="N437" s="44"/>
      <c r="O437" s="44"/>
      <c r="P437" s="48"/>
      <c r="Q437" s="44"/>
      <c r="R437" s="44"/>
      <c r="S437" s="48"/>
      <c r="T437" s="48"/>
      <c r="U437" s="48"/>
      <c r="V437" s="48"/>
      <c r="W437" s="48"/>
      <c r="X437" s="48"/>
      <c r="Y437" s="48"/>
      <c r="Z437" s="48"/>
      <c r="AA437" s="48"/>
      <c r="AB437" s="48"/>
      <c r="AC437" s="48"/>
      <c r="AD437" s="48"/>
      <c r="AE437" s="48"/>
      <c r="AF437" s="48"/>
      <c r="AG437" s="48"/>
      <c r="AH437" s="48"/>
      <c r="AI437" s="48"/>
      <c r="AJ437" s="48"/>
      <c r="AK437" s="48"/>
      <c r="AL437" s="48"/>
      <c r="AM437" s="48"/>
      <c r="AN437" s="48"/>
      <c r="AO437" s="48"/>
      <c r="AP437" s="48"/>
      <c r="AQ437" s="48"/>
      <c r="AR437" s="48"/>
      <c r="AS437" s="48"/>
      <c r="AT437" s="48"/>
      <c r="AU437" s="48"/>
      <c r="AV437" s="48"/>
      <c r="AW437" s="48"/>
      <c r="AX437" s="48"/>
      <c r="AY437" s="48"/>
      <c r="AZ437" s="48"/>
      <c r="BA437" s="49">
        <f t="shared" si="24"/>
        <v>8208</v>
      </c>
      <c r="BB437" s="50">
        <f t="shared" si="25"/>
        <v>8208</v>
      </c>
      <c r="BC437" s="51" t="str">
        <f t="shared" si="26"/>
        <v>INR  Eight Thousand Two Hundred &amp; Eight  Only</v>
      </c>
      <c r="IA437" s="22">
        <v>5.24</v>
      </c>
      <c r="IB437" s="67" t="s">
        <v>1051</v>
      </c>
      <c r="IC437" s="22" t="s">
        <v>658</v>
      </c>
      <c r="ID437" s="22">
        <v>50</v>
      </c>
      <c r="IE437" s="23" t="s">
        <v>144</v>
      </c>
      <c r="IF437" s="23"/>
      <c r="IG437" s="23"/>
      <c r="IH437" s="23"/>
      <c r="II437" s="23"/>
    </row>
    <row r="438" spans="1:243" s="22" customFormat="1" ht="142.5">
      <c r="A438" s="40">
        <v>5.25</v>
      </c>
      <c r="B438" s="62" t="s">
        <v>1052</v>
      </c>
      <c r="C438" s="61" t="s">
        <v>659</v>
      </c>
      <c r="D438" s="42">
        <v>50</v>
      </c>
      <c r="E438" s="41" t="s">
        <v>1889</v>
      </c>
      <c r="F438" s="43">
        <v>5.05</v>
      </c>
      <c r="G438" s="44"/>
      <c r="H438" s="44"/>
      <c r="I438" s="45" t="s">
        <v>37</v>
      </c>
      <c r="J438" s="46">
        <f t="shared" si="20"/>
        <v>1</v>
      </c>
      <c r="K438" s="44" t="s">
        <v>38</v>
      </c>
      <c r="L438" s="44" t="s">
        <v>4</v>
      </c>
      <c r="M438" s="47"/>
      <c r="N438" s="44"/>
      <c r="O438" s="44"/>
      <c r="P438" s="48"/>
      <c r="Q438" s="44"/>
      <c r="R438" s="44"/>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c r="AP438" s="48"/>
      <c r="AQ438" s="48"/>
      <c r="AR438" s="48"/>
      <c r="AS438" s="48"/>
      <c r="AT438" s="48"/>
      <c r="AU438" s="48"/>
      <c r="AV438" s="48"/>
      <c r="AW438" s="48"/>
      <c r="AX438" s="48"/>
      <c r="AY438" s="48"/>
      <c r="AZ438" s="48"/>
      <c r="BA438" s="49">
        <f t="shared" si="24"/>
        <v>253</v>
      </c>
      <c r="BB438" s="50">
        <f t="shared" si="25"/>
        <v>253</v>
      </c>
      <c r="BC438" s="51" t="str">
        <f t="shared" si="26"/>
        <v>INR  Two Hundred &amp; Fifty Three  Only</v>
      </c>
      <c r="IA438" s="22">
        <v>5.25</v>
      </c>
      <c r="IB438" s="67" t="s">
        <v>1052</v>
      </c>
      <c r="IC438" s="22" t="s">
        <v>659</v>
      </c>
      <c r="ID438" s="22">
        <v>50</v>
      </c>
      <c r="IE438" s="23" t="s">
        <v>1889</v>
      </c>
      <c r="IF438" s="23"/>
      <c r="IG438" s="23"/>
      <c r="IH438" s="23"/>
      <c r="II438" s="23"/>
    </row>
    <row r="439" spans="1:243" s="22" customFormat="1" ht="409.5">
      <c r="A439" s="40">
        <v>5.26</v>
      </c>
      <c r="B439" s="62" t="s">
        <v>1053</v>
      </c>
      <c r="C439" s="61" t="s">
        <v>660</v>
      </c>
      <c r="D439" s="42">
        <v>7</v>
      </c>
      <c r="E439" s="41" t="s">
        <v>144</v>
      </c>
      <c r="F439" s="43">
        <v>985.45</v>
      </c>
      <c r="G439" s="44"/>
      <c r="H439" s="44"/>
      <c r="I439" s="45" t="s">
        <v>37</v>
      </c>
      <c r="J439" s="46">
        <f t="shared" si="20"/>
        <v>1</v>
      </c>
      <c r="K439" s="44" t="s">
        <v>38</v>
      </c>
      <c r="L439" s="44" t="s">
        <v>4</v>
      </c>
      <c r="M439" s="47"/>
      <c r="N439" s="44"/>
      <c r="O439" s="44"/>
      <c r="P439" s="48"/>
      <c r="Q439" s="44"/>
      <c r="R439" s="44"/>
      <c r="S439" s="48"/>
      <c r="T439" s="48"/>
      <c r="U439" s="48"/>
      <c r="V439" s="48"/>
      <c r="W439" s="48"/>
      <c r="X439" s="48"/>
      <c r="Y439" s="48"/>
      <c r="Z439" s="48"/>
      <c r="AA439" s="48"/>
      <c r="AB439" s="48"/>
      <c r="AC439" s="48"/>
      <c r="AD439" s="48"/>
      <c r="AE439" s="48"/>
      <c r="AF439" s="48"/>
      <c r="AG439" s="48"/>
      <c r="AH439" s="48"/>
      <c r="AI439" s="48"/>
      <c r="AJ439" s="48"/>
      <c r="AK439" s="48"/>
      <c r="AL439" s="48"/>
      <c r="AM439" s="48"/>
      <c r="AN439" s="48"/>
      <c r="AO439" s="48"/>
      <c r="AP439" s="48"/>
      <c r="AQ439" s="48"/>
      <c r="AR439" s="48"/>
      <c r="AS439" s="48"/>
      <c r="AT439" s="48"/>
      <c r="AU439" s="48"/>
      <c r="AV439" s="48"/>
      <c r="AW439" s="48"/>
      <c r="AX439" s="48"/>
      <c r="AY439" s="48"/>
      <c r="AZ439" s="48"/>
      <c r="BA439" s="49">
        <f t="shared" si="24"/>
        <v>6898</v>
      </c>
      <c r="BB439" s="50">
        <f t="shared" si="25"/>
        <v>6898</v>
      </c>
      <c r="BC439" s="51" t="str">
        <f t="shared" si="26"/>
        <v>INR  Six Thousand Eight Hundred &amp; Ninety Eight  Only</v>
      </c>
      <c r="IA439" s="22">
        <v>5.26</v>
      </c>
      <c r="IB439" s="67" t="s">
        <v>1053</v>
      </c>
      <c r="IC439" s="22" t="s">
        <v>660</v>
      </c>
      <c r="ID439" s="22">
        <v>7</v>
      </c>
      <c r="IE439" s="23" t="s">
        <v>144</v>
      </c>
      <c r="IF439" s="23"/>
      <c r="IG439" s="23"/>
      <c r="IH439" s="23"/>
      <c r="II439" s="23"/>
    </row>
    <row r="440" spans="1:243" s="22" customFormat="1" ht="409.5">
      <c r="A440" s="40">
        <v>5.27</v>
      </c>
      <c r="B440" s="62" t="s">
        <v>1054</v>
      </c>
      <c r="C440" s="61" t="s">
        <v>661</v>
      </c>
      <c r="D440" s="69"/>
      <c r="E440" s="70"/>
      <c r="F440" s="70"/>
      <c r="G440" s="70"/>
      <c r="H440" s="70"/>
      <c r="I440" s="70"/>
      <c r="J440" s="70"/>
      <c r="K440" s="70"/>
      <c r="L440" s="70"/>
      <c r="M440" s="70"/>
      <c r="N440" s="70"/>
      <c r="O440" s="70"/>
      <c r="P440" s="70"/>
      <c r="Q440" s="70"/>
      <c r="R440" s="70"/>
      <c r="S440" s="70"/>
      <c r="T440" s="70"/>
      <c r="U440" s="70"/>
      <c r="V440" s="70"/>
      <c r="W440" s="70"/>
      <c r="X440" s="70"/>
      <c r="Y440" s="70"/>
      <c r="Z440" s="70"/>
      <c r="AA440" s="70"/>
      <c r="AB440" s="70"/>
      <c r="AC440" s="70"/>
      <c r="AD440" s="70"/>
      <c r="AE440" s="70"/>
      <c r="AF440" s="70"/>
      <c r="AG440" s="70"/>
      <c r="AH440" s="70"/>
      <c r="AI440" s="70"/>
      <c r="AJ440" s="70"/>
      <c r="AK440" s="70"/>
      <c r="AL440" s="70"/>
      <c r="AM440" s="70"/>
      <c r="AN440" s="70"/>
      <c r="AO440" s="70"/>
      <c r="AP440" s="70"/>
      <c r="AQ440" s="70"/>
      <c r="AR440" s="70"/>
      <c r="AS440" s="70"/>
      <c r="AT440" s="70"/>
      <c r="AU440" s="70"/>
      <c r="AV440" s="70"/>
      <c r="AW440" s="70"/>
      <c r="AX440" s="70"/>
      <c r="AY440" s="70"/>
      <c r="AZ440" s="70"/>
      <c r="BA440" s="70"/>
      <c r="BB440" s="70"/>
      <c r="BC440" s="71"/>
      <c r="IA440" s="22">
        <v>5.27</v>
      </c>
      <c r="IB440" s="67" t="s">
        <v>1054</v>
      </c>
      <c r="IC440" s="22" t="s">
        <v>661</v>
      </c>
      <c r="IE440" s="23"/>
      <c r="IF440" s="23"/>
      <c r="IG440" s="23"/>
      <c r="IH440" s="23"/>
      <c r="II440" s="23"/>
    </row>
    <row r="441" spans="1:243" s="22" customFormat="1" ht="85.5">
      <c r="A441" s="40">
        <v>5.28</v>
      </c>
      <c r="B441" s="62" t="s">
        <v>1055</v>
      </c>
      <c r="C441" s="61" t="s">
        <v>662</v>
      </c>
      <c r="D441" s="42">
        <v>7</v>
      </c>
      <c r="E441" s="41" t="s">
        <v>145</v>
      </c>
      <c r="F441" s="43">
        <v>62.5</v>
      </c>
      <c r="G441" s="44"/>
      <c r="H441" s="44"/>
      <c r="I441" s="45" t="s">
        <v>37</v>
      </c>
      <c r="J441" s="46">
        <f t="shared" si="20"/>
        <v>1</v>
      </c>
      <c r="K441" s="44" t="s">
        <v>38</v>
      </c>
      <c r="L441" s="44" t="s">
        <v>4</v>
      </c>
      <c r="M441" s="47"/>
      <c r="N441" s="44"/>
      <c r="O441" s="44"/>
      <c r="P441" s="48"/>
      <c r="Q441" s="44"/>
      <c r="R441" s="44"/>
      <c r="S441" s="48"/>
      <c r="T441" s="48"/>
      <c r="U441" s="48"/>
      <c r="V441" s="48"/>
      <c r="W441" s="48"/>
      <c r="X441" s="48"/>
      <c r="Y441" s="48"/>
      <c r="Z441" s="48"/>
      <c r="AA441" s="48"/>
      <c r="AB441" s="48"/>
      <c r="AC441" s="48"/>
      <c r="AD441" s="48"/>
      <c r="AE441" s="48"/>
      <c r="AF441" s="48"/>
      <c r="AG441" s="48"/>
      <c r="AH441" s="48"/>
      <c r="AI441" s="48"/>
      <c r="AJ441" s="48"/>
      <c r="AK441" s="48"/>
      <c r="AL441" s="48"/>
      <c r="AM441" s="48"/>
      <c r="AN441" s="48"/>
      <c r="AO441" s="48"/>
      <c r="AP441" s="48"/>
      <c r="AQ441" s="48"/>
      <c r="AR441" s="48"/>
      <c r="AS441" s="48"/>
      <c r="AT441" s="48"/>
      <c r="AU441" s="48"/>
      <c r="AV441" s="48"/>
      <c r="AW441" s="48"/>
      <c r="AX441" s="48"/>
      <c r="AY441" s="48"/>
      <c r="AZ441" s="48"/>
      <c r="BA441" s="49">
        <f t="shared" si="24"/>
        <v>438</v>
      </c>
      <c r="BB441" s="50">
        <f t="shared" si="25"/>
        <v>438</v>
      </c>
      <c r="BC441" s="51" t="str">
        <f t="shared" si="26"/>
        <v>INR  Four Hundred &amp; Thirty Eight  Only</v>
      </c>
      <c r="IA441" s="22">
        <v>5.28</v>
      </c>
      <c r="IB441" s="67" t="s">
        <v>1055</v>
      </c>
      <c r="IC441" s="22" t="s">
        <v>662</v>
      </c>
      <c r="ID441" s="22">
        <v>7</v>
      </c>
      <c r="IE441" s="23" t="s">
        <v>145</v>
      </c>
      <c r="IF441" s="23"/>
      <c r="IG441" s="23"/>
      <c r="IH441" s="23"/>
      <c r="II441" s="23"/>
    </row>
    <row r="442" spans="1:243" s="22" customFormat="1" ht="270.75">
      <c r="A442" s="40">
        <v>5.29</v>
      </c>
      <c r="B442" s="62" t="s">
        <v>1056</v>
      </c>
      <c r="C442" s="61" t="s">
        <v>663</v>
      </c>
      <c r="D442" s="42">
        <v>7</v>
      </c>
      <c r="E442" s="41" t="s">
        <v>144</v>
      </c>
      <c r="F442" s="43">
        <v>140.85</v>
      </c>
      <c r="G442" s="44"/>
      <c r="H442" s="44"/>
      <c r="I442" s="45" t="s">
        <v>37</v>
      </c>
      <c r="J442" s="46">
        <f t="shared" si="20"/>
        <v>1</v>
      </c>
      <c r="K442" s="44" t="s">
        <v>38</v>
      </c>
      <c r="L442" s="44" t="s">
        <v>4</v>
      </c>
      <c r="M442" s="47"/>
      <c r="N442" s="44"/>
      <c r="O442" s="44"/>
      <c r="P442" s="48"/>
      <c r="Q442" s="44"/>
      <c r="R442" s="44"/>
      <c r="S442" s="48"/>
      <c r="T442" s="48"/>
      <c r="U442" s="48"/>
      <c r="V442" s="48"/>
      <c r="W442" s="48"/>
      <c r="X442" s="48"/>
      <c r="Y442" s="48"/>
      <c r="Z442" s="48"/>
      <c r="AA442" s="48"/>
      <c r="AB442" s="48"/>
      <c r="AC442" s="48"/>
      <c r="AD442" s="48"/>
      <c r="AE442" s="48"/>
      <c r="AF442" s="48"/>
      <c r="AG442" s="48"/>
      <c r="AH442" s="48"/>
      <c r="AI442" s="48"/>
      <c r="AJ442" s="48"/>
      <c r="AK442" s="48"/>
      <c r="AL442" s="48"/>
      <c r="AM442" s="48"/>
      <c r="AN442" s="48"/>
      <c r="AO442" s="48"/>
      <c r="AP442" s="48"/>
      <c r="AQ442" s="48"/>
      <c r="AR442" s="48"/>
      <c r="AS442" s="48"/>
      <c r="AT442" s="48"/>
      <c r="AU442" s="48"/>
      <c r="AV442" s="48"/>
      <c r="AW442" s="48"/>
      <c r="AX442" s="48"/>
      <c r="AY442" s="48"/>
      <c r="AZ442" s="48"/>
      <c r="BA442" s="49">
        <f t="shared" si="24"/>
        <v>986</v>
      </c>
      <c r="BB442" s="50">
        <f t="shared" si="25"/>
        <v>986</v>
      </c>
      <c r="BC442" s="51" t="str">
        <f t="shared" si="26"/>
        <v>INR  Nine Hundred &amp; Eighty Six  Only</v>
      </c>
      <c r="IA442" s="22">
        <v>5.29</v>
      </c>
      <c r="IB442" s="67" t="s">
        <v>1056</v>
      </c>
      <c r="IC442" s="22" t="s">
        <v>663</v>
      </c>
      <c r="ID442" s="22">
        <v>7</v>
      </c>
      <c r="IE442" s="23" t="s">
        <v>144</v>
      </c>
      <c r="IF442" s="23"/>
      <c r="IG442" s="23"/>
      <c r="IH442" s="23"/>
      <c r="II442" s="23"/>
    </row>
    <row r="443" spans="1:243" s="22" customFormat="1" ht="409.5">
      <c r="A443" s="40">
        <v>5.3</v>
      </c>
      <c r="B443" s="62" t="s">
        <v>1057</v>
      </c>
      <c r="C443" s="61" t="s">
        <v>664</v>
      </c>
      <c r="D443" s="42">
        <v>5</v>
      </c>
      <c r="E443" s="41" t="s">
        <v>145</v>
      </c>
      <c r="F443" s="43">
        <v>88.7</v>
      </c>
      <c r="G443" s="44"/>
      <c r="H443" s="44"/>
      <c r="I443" s="45" t="s">
        <v>37</v>
      </c>
      <c r="J443" s="46">
        <f t="shared" si="20"/>
        <v>1</v>
      </c>
      <c r="K443" s="44" t="s">
        <v>38</v>
      </c>
      <c r="L443" s="44" t="s">
        <v>4</v>
      </c>
      <c r="M443" s="47"/>
      <c r="N443" s="44"/>
      <c r="O443" s="44"/>
      <c r="P443" s="48"/>
      <c r="Q443" s="44"/>
      <c r="R443" s="44"/>
      <c r="S443" s="48"/>
      <c r="T443" s="48"/>
      <c r="U443" s="48"/>
      <c r="V443" s="48"/>
      <c r="W443" s="48"/>
      <c r="X443" s="48"/>
      <c r="Y443" s="48"/>
      <c r="Z443" s="48"/>
      <c r="AA443" s="48"/>
      <c r="AB443" s="48"/>
      <c r="AC443" s="48"/>
      <c r="AD443" s="48"/>
      <c r="AE443" s="48"/>
      <c r="AF443" s="48"/>
      <c r="AG443" s="48"/>
      <c r="AH443" s="48"/>
      <c r="AI443" s="48"/>
      <c r="AJ443" s="48"/>
      <c r="AK443" s="48"/>
      <c r="AL443" s="48"/>
      <c r="AM443" s="48"/>
      <c r="AN443" s="48"/>
      <c r="AO443" s="48"/>
      <c r="AP443" s="48"/>
      <c r="AQ443" s="48"/>
      <c r="AR443" s="48"/>
      <c r="AS443" s="48"/>
      <c r="AT443" s="48"/>
      <c r="AU443" s="48"/>
      <c r="AV443" s="48"/>
      <c r="AW443" s="48"/>
      <c r="AX443" s="48"/>
      <c r="AY443" s="48"/>
      <c r="AZ443" s="48"/>
      <c r="BA443" s="49">
        <f t="shared" si="24"/>
        <v>444</v>
      </c>
      <c r="BB443" s="50">
        <f t="shared" si="25"/>
        <v>444</v>
      </c>
      <c r="BC443" s="51" t="str">
        <f t="shared" si="26"/>
        <v>INR  Four Hundred &amp; Forty Four  Only</v>
      </c>
      <c r="IA443" s="22">
        <v>5.3</v>
      </c>
      <c r="IB443" s="67" t="s">
        <v>1057</v>
      </c>
      <c r="IC443" s="22" t="s">
        <v>664</v>
      </c>
      <c r="ID443" s="22">
        <v>5</v>
      </c>
      <c r="IE443" s="23" t="s">
        <v>145</v>
      </c>
      <c r="IF443" s="23"/>
      <c r="IG443" s="23"/>
      <c r="IH443" s="23"/>
      <c r="II443" s="23"/>
    </row>
    <row r="444" spans="1:243" s="22" customFormat="1" ht="228">
      <c r="A444" s="40">
        <v>5.31</v>
      </c>
      <c r="B444" s="62" t="s">
        <v>1058</v>
      </c>
      <c r="C444" s="61" t="s">
        <v>665</v>
      </c>
      <c r="D444" s="42">
        <v>7</v>
      </c>
      <c r="E444" s="41" t="s">
        <v>144</v>
      </c>
      <c r="F444" s="43">
        <v>82.95</v>
      </c>
      <c r="G444" s="44"/>
      <c r="H444" s="44"/>
      <c r="I444" s="45" t="s">
        <v>37</v>
      </c>
      <c r="J444" s="46">
        <f t="shared" si="20"/>
        <v>1</v>
      </c>
      <c r="K444" s="44" t="s">
        <v>38</v>
      </c>
      <c r="L444" s="44" t="s">
        <v>4</v>
      </c>
      <c r="M444" s="47"/>
      <c r="N444" s="44"/>
      <c r="O444" s="44"/>
      <c r="P444" s="48"/>
      <c r="Q444" s="44"/>
      <c r="R444" s="44"/>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c r="AP444" s="48"/>
      <c r="AQ444" s="48"/>
      <c r="AR444" s="48"/>
      <c r="AS444" s="48"/>
      <c r="AT444" s="48"/>
      <c r="AU444" s="48"/>
      <c r="AV444" s="48"/>
      <c r="AW444" s="48"/>
      <c r="AX444" s="48"/>
      <c r="AY444" s="48"/>
      <c r="AZ444" s="48"/>
      <c r="BA444" s="49">
        <f aca="true" t="shared" si="27" ref="BA444:BA507">ROUND(total_amount_ba($B$2,$D$2,D444,F444,J444,K444,M444),0)</f>
        <v>581</v>
      </c>
      <c r="BB444" s="50">
        <f aca="true" t="shared" si="28" ref="BB444:BB507">BA444+SUM(N444:AZ444)</f>
        <v>581</v>
      </c>
      <c r="BC444" s="51" t="str">
        <f aca="true" t="shared" si="29" ref="BC444:BC507">SpellNumber(L444,BB444)</f>
        <v>INR  Five Hundred &amp; Eighty One  Only</v>
      </c>
      <c r="IA444" s="22">
        <v>5.31</v>
      </c>
      <c r="IB444" s="67" t="s">
        <v>1058</v>
      </c>
      <c r="IC444" s="22" t="s">
        <v>665</v>
      </c>
      <c r="ID444" s="22">
        <v>7</v>
      </c>
      <c r="IE444" s="23" t="s">
        <v>144</v>
      </c>
      <c r="IF444" s="23"/>
      <c r="IG444" s="23"/>
      <c r="IH444" s="23"/>
      <c r="II444" s="23"/>
    </row>
    <row r="445" spans="1:243" s="22" customFormat="1" ht="409.5">
      <c r="A445" s="40">
        <v>5.32</v>
      </c>
      <c r="B445" s="62" t="s">
        <v>1059</v>
      </c>
      <c r="C445" s="61" t="s">
        <v>666</v>
      </c>
      <c r="D445" s="42">
        <v>1850</v>
      </c>
      <c r="E445" s="41" t="s">
        <v>144</v>
      </c>
      <c r="F445" s="43">
        <v>123.85</v>
      </c>
      <c r="G445" s="44"/>
      <c r="H445" s="44"/>
      <c r="I445" s="45" t="s">
        <v>37</v>
      </c>
      <c r="J445" s="46">
        <f t="shared" si="20"/>
        <v>1</v>
      </c>
      <c r="K445" s="44" t="s">
        <v>38</v>
      </c>
      <c r="L445" s="44" t="s">
        <v>4</v>
      </c>
      <c r="M445" s="47"/>
      <c r="N445" s="44"/>
      <c r="O445" s="44"/>
      <c r="P445" s="48"/>
      <c r="Q445" s="44"/>
      <c r="R445" s="44"/>
      <c r="S445" s="48"/>
      <c r="T445" s="48"/>
      <c r="U445" s="48"/>
      <c r="V445" s="48"/>
      <c r="W445" s="48"/>
      <c r="X445" s="48"/>
      <c r="Y445" s="48"/>
      <c r="Z445" s="48"/>
      <c r="AA445" s="48"/>
      <c r="AB445" s="48"/>
      <c r="AC445" s="48"/>
      <c r="AD445" s="48"/>
      <c r="AE445" s="48"/>
      <c r="AF445" s="48"/>
      <c r="AG445" s="48"/>
      <c r="AH445" s="48"/>
      <c r="AI445" s="48"/>
      <c r="AJ445" s="48"/>
      <c r="AK445" s="48"/>
      <c r="AL445" s="48"/>
      <c r="AM445" s="48"/>
      <c r="AN445" s="48"/>
      <c r="AO445" s="48"/>
      <c r="AP445" s="48"/>
      <c r="AQ445" s="48"/>
      <c r="AR445" s="48"/>
      <c r="AS445" s="48"/>
      <c r="AT445" s="48"/>
      <c r="AU445" s="48"/>
      <c r="AV445" s="48"/>
      <c r="AW445" s="48"/>
      <c r="AX445" s="48"/>
      <c r="AY445" s="48"/>
      <c r="AZ445" s="48"/>
      <c r="BA445" s="49">
        <f t="shared" si="27"/>
        <v>229123</v>
      </c>
      <c r="BB445" s="50">
        <f t="shared" si="28"/>
        <v>229123</v>
      </c>
      <c r="BC445" s="51" t="str">
        <f t="shared" si="29"/>
        <v>INR  Two Lakh Twenty Nine Thousand One Hundred &amp; Twenty Three  Only</v>
      </c>
      <c r="IA445" s="22">
        <v>5.32</v>
      </c>
      <c r="IB445" s="67" t="s">
        <v>1059</v>
      </c>
      <c r="IC445" s="22" t="s">
        <v>666</v>
      </c>
      <c r="ID445" s="22">
        <v>1850</v>
      </c>
      <c r="IE445" s="23" t="s">
        <v>144</v>
      </c>
      <c r="IF445" s="23"/>
      <c r="IG445" s="23"/>
      <c r="IH445" s="23"/>
      <c r="II445" s="23"/>
    </row>
    <row r="446" spans="1:243" s="22" customFormat="1" ht="409.5">
      <c r="A446" s="40">
        <v>5.33</v>
      </c>
      <c r="B446" s="62" t="s">
        <v>1060</v>
      </c>
      <c r="C446" s="61" t="s">
        <v>667</v>
      </c>
      <c r="D446" s="69"/>
      <c r="E446" s="70"/>
      <c r="F446" s="70"/>
      <c r="G446" s="70"/>
      <c r="H446" s="70"/>
      <c r="I446" s="70"/>
      <c r="J446" s="70"/>
      <c r="K446" s="70"/>
      <c r="L446" s="70"/>
      <c r="M446" s="70"/>
      <c r="N446" s="70"/>
      <c r="O446" s="70"/>
      <c r="P446" s="70"/>
      <c r="Q446" s="70"/>
      <c r="R446" s="70"/>
      <c r="S446" s="70"/>
      <c r="T446" s="70"/>
      <c r="U446" s="70"/>
      <c r="V446" s="70"/>
      <c r="W446" s="70"/>
      <c r="X446" s="70"/>
      <c r="Y446" s="70"/>
      <c r="Z446" s="70"/>
      <c r="AA446" s="70"/>
      <c r="AB446" s="70"/>
      <c r="AC446" s="70"/>
      <c r="AD446" s="70"/>
      <c r="AE446" s="70"/>
      <c r="AF446" s="70"/>
      <c r="AG446" s="70"/>
      <c r="AH446" s="70"/>
      <c r="AI446" s="70"/>
      <c r="AJ446" s="70"/>
      <c r="AK446" s="70"/>
      <c r="AL446" s="70"/>
      <c r="AM446" s="70"/>
      <c r="AN446" s="70"/>
      <c r="AO446" s="70"/>
      <c r="AP446" s="70"/>
      <c r="AQ446" s="70"/>
      <c r="AR446" s="70"/>
      <c r="AS446" s="70"/>
      <c r="AT446" s="70"/>
      <c r="AU446" s="70"/>
      <c r="AV446" s="70"/>
      <c r="AW446" s="70"/>
      <c r="AX446" s="70"/>
      <c r="AY446" s="70"/>
      <c r="AZ446" s="70"/>
      <c r="BA446" s="70"/>
      <c r="BB446" s="70"/>
      <c r="BC446" s="71"/>
      <c r="IA446" s="22">
        <v>5.33</v>
      </c>
      <c r="IB446" s="67" t="s">
        <v>1060</v>
      </c>
      <c r="IC446" s="22" t="s">
        <v>667</v>
      </c>
      <c r="IE446" s="23"/>
      <c r="IF446" s="23"/>
      <c r="IG446" s="23"/>
      <c r="IH446" s="23"/>
      <c r="II446" s="23"/>
    </row>
    <row r="447" spans="1:243" s="22" customFormat="1" ht="28.5">
      <c r="A447" s="40">
        <v>5.34</v>
      </c>
      <c r="B447" s="62" t="s">
        <v>1061</v>
      </c>
      <c r="C447" s="61" t="s">
        <v>668</v>
      </c>
      <c r="D447" s="42">
        <v>10</v>
      </c>
      <c r="E447" s="41" t="s">
        <v>144</v>
      </c>
      <c r="F447" s="43">
        <v>54.75</v>
      </c>
      <c r="G447" s="44"/>
      <c r="H447" s="44"/>
      <c r="I447" s="45" t="s">
        <v>37</v>
      </c>
      <c r="J447" s="46">
        <f t="shared" si="20"/>
        <v>1</v>
      </c>
      <c r="K447" s="44" t="s">
        <v>38</v>
      </c>
      <c r="L447" s="44" t="s">
        <v>4</v>
      </c>
      <c r="M447" s="47"/>
      <c r="N447" s="44"/>
      <c r="O447" s="44"/>
      <c r="P447" s="48"/>
      <c r="Q447" s="44"/>
      <c r="R447" s="44"/>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c r="AP447" s="48"/>
      <c r="AQ447" s="48"/>
      <c r="AR447" s="48"/>
      <c r="AS447" s="48"/>
      <c r="AT447" s="48"/>
      <c r="AU447" s="48"/>
      <c r="AV447" s="48"/>
      <c r="AW447" s="48"/>
      <c r="AX447" s="48"/>
      <c r="AY447" s="48"/>
      <c r="AZ447" s="48"/>
      <c r="BA447" s="49">
        <f t="shared" si="27"/>
        <v>548</v>
      </c>
      <c r="BB447" s="50">
        <f t="shared" si="28"/>
        <v>548</v>
      </c>
      <c r="BC447" s="51" t="str">
        <f t="shared" si="29"/>
        <v>INR  Five Hundred &amp; Forty Eight  Only</v>
      </c>
      <c r="IA447" s="22">
        <v>5.34</v>
      </c>
      <c r="IB447" s="67" t="s">
        <v>1061</v>
      </c>
      <c r="IC447" s="22" t="s">
        <v>668</v>
      </c>
      <c r="ID447" s="22">
        <v>10</v>
      </c>
      <c r="IE447" s="23" t="s">
        <v>144</v>
      </c>
      <c r="IF447" s="23"/>
      <c r="IG447" s="23"/>
      <c r="IH447" s="23"/>
      <c r="II447" s="23"/>
    </row>
    <row r="448" spans="1:243" s="22" customFormat="1" ht="28.5">
      <c r="A448" s="40">
        <v>5.35</v>
      </c>
      <c r="B448" s="62" t="s">
        <v>1044</v>
      </c>
      <c r="C448" s="61" t="s">
        <v>669</v>
      </c>
      <c r="D448" s="42">
        <v>10</v>
      </c>
      <c r="E448" s="41" t="s">
        <v>144</v>
      </c>
      <c r="F448" s="43">
        <v>90.05</v>
      </c>
      <c r="G448" s="44"/>
      <c r="H448" s="44"/>
      <c r="I448" s="45" t="s">
        <v>37</v>
      </c>
      <c r="J448" s="46">
        <f t="shared" si="20"/>
        <v>1</v>
      </c>
      <c r="K448" s="44" t="s">
        <v>38</v>
      </c>
      <c r="L448" s="44" t="s">
        <v>4</v>
      </c>
      <c r="M448" s="47"/>
      <c r="N448" s="44"/>
      <c r="O448" s="44"/>
      <c r="P448" s="48"/>
      <c r="Q448" s="44"/>
      <c r="R448" s="44"/>
      <c r="S448" s="48"/>
      <c r="T448" s="48"/>
      <c r="U448" s="48"/>
      <c r="V448" s="48"/>
      <c r="W448" s="48"/>
      <c r="X448" s="48"/>
      <c r="Y448" s="48"/>
      <c r="Z448" s="48"/>
      <c r="AA448" s="48"/>
      <c r="AB448" s="48"/>
      <c r="AC448" s="48"/>
      <c r="AD448" s="48"/>
      <c r="AE448" s="48"/>
      <c r="AF448" s="48"/>
      <c r="AG448" s="48"/>
      <c r="AH448" s="48"/>
      <c r="AI448" s="48"/>
      <c r="AJ448" s="48"/>
      <c r="AK448" s="48"/>
      <c r="AL448" s="48"/>
      <c r="AM448" s="48"/>
      <c r="AN448" s="48"/>
      <c r="AO448" s="48"/>
      <c r="AP448" s="48"/>
      <c r="AQ448" s="48"/>
      <c r="AR448" s="48"/>
      <c r="AS448" s="48"/>
      <c r="AT448" s="48"/>
      <c r="AU448" s="48"/>
      <c r="AV448" s="48"/>
      <c r="AW448" s="48"/>
      <c r="AX448" s="48"/>
      <c r="AY448" s="48"/>
      <c r="AZ448" s="48"/>
      <c r="BA448" s="49">
        <f t="shared" si="27"/>
        <v>901</v>
      </c>
      <c r="BB448" s="50">
        <f t="shared" si="28"/>
        <v>901</v>
      </c>
      <c r="BC448" s="51" t="str">
        <f t="shared" si="29"/>
        <v>INR  Nine Hundred &amp; One  Only</v>
      </c>
      <c r="IA448" s="22">
        <v>5.35</v>
      </c>
      <c r="IB448" s="67" t="s">
        <v>1044</v>
      </c>
      <c r="IC448" s="22" t="s">
        <v>669</v>
      </c>
      <c r="ID448" s="22">
        <v>10</v>
      </c>
      <c r="IE448" s="23" t="s">
        <v>144</v>
      </c>
      <c r="IF448" s="23"/>
      <c r="IG448" s="23"/>
      <c r="IH448" s="23"/>
      <c r="II448" s="23"/>
    </row>
    <row r="449" spans="1:243" s="22" customFormat="1" ht="409.5">
      <c r="A449" s="40">
        <v>5.36</v>
      </c>
      <c r="B449" s="62" t="s">
        <v>1062</v>
      </c>
      <c r="C449" s="61" t="s">
        <v>670</v>
      </c>
      <c r="D449" s="69"/>
      <c r="E449" s="70"/>
      <c r="F449" s="70"/>
      <c r="G449" s="70"/>
      <c r="H449" s="70"/>
      <c r="I449" s="70"/>
      <c r="J449" s="70"/>
      <c r="K449" s="70"/>
      <c r="L449" s="70"/>
      <c r="M449" s="70"/>
      <c r="N449" s="70"/>
      <c r="O449" s="70"/>
      <c r="P449" s="70"/>
      <c r="Q449" s="70"/>
      <c r="R449" s="70"/>
      <c r="S449" s="70"/>
      <c r="T449" s="70"/>
      <c r="U449" s="70"/>
      <c r="V449" s="70"/>
      <c r="W449" s="70"/>
      <c r="X449" s="70"/>
      <c r="Y449" s="70"/>
      <c r="Z449" s="70"/>
      <c r="AA449" s="70"/>
      <c r="AB449" s="70"/>
      <c r="AC449" s="70"/>
      <c r="AD449" s="70"/>
      <c r="AE449" s="70"/>
      <c r="AF449" s="70"/>
      <c r="AG449" s="70"/>
      <c r="AH449" s="70"/>
      <c r="AI449" s="70"/>
      <c r="AJ449" s="70"/>
      <c r="AK449" s="70"/>
      <c r="AL449" s="70"/>
      <c r="AM449" s="70"/>
      <c r="AN449" s="70"/>
      <c r="AO449" s="70"/>
      <c r="AP449" s="70"/>
      <c r="AQ449" s="70"/>
      <c r="AR449" s="70"/>
      <c r="AS449" s="70"/>
      <c r="AT449" s="70"/>
      <c r="AU449" s="70"/>
      <c r="AV449" s="70"/>
      <c r="AW449" s="70"/>
      <c r="AX449" s="70"/>
      <c r="AY449" s="70"/>
      <c r="AZ449" s="70"/>
      <c r="BA449" s="70"/>
      <c r="BB449" s="70"/>
      <c r="BC449" s="71"/>
      <c r="IA449" s="22">
        <v>5.36</v>
      </c>
      <c r="IB449" s="67" t="s">
        <v>1062</v>
      </c>
      <c r="IC449" s="22" t="s">
        <v>670</v>
      </c>
      <c r="IE449" s="23"/>
      <c r="IF449" s="23"/>
      <c r="IG449" s="23"/>
      <c r="IH449" s="23"/>
      <c r="II449" s="23"/>
    </row>
    <row r="450" spans="1:243" s="22" customFormat="1" ht="28.5">
      <c r="A450" s="40">
        <v>5.37</v>
      </c>
      <c r="B450" s="62" t="s">
        <v>1061</v>
      </c>
      <c r="C450" s="61" t="s">
        <v>671</v>
      </c>
      <c r="D450" s="42">
        <v>10</v>
      </c>
      <c r="E450" s="41" t="s">
        <v>144</v>
      </c>
      <c r="F450" s="43">
        <v>78</v>
      </c>
      <c r="G450" s="44"/>
      <c r="H450" s="44"/>
      <c r="I450" s="45" t="s">
        <v>37</v>
      </c>
      <c r="J450" s="46">
        <f t="shared" si="20"/>
        <v>1</v>
      </c>
      <c r="K450" s="44" t="s">
        <v>38</v>
      </c>
      <c r="L450" s="44" t="s">
        <v>4</v>
      </c>
      <c r="M450" s="47"/>
      <c r="N450" s="44"/>
      <c r="O450" s="44"/>
      <c r="P450" s="48"/>
      <c r="Q450" s="44"/>
      <c r="R450" s="44"/>
      <c r="S450" s="48"/>
      <c r="T450" s="48"/>
      <c r="U450" s="48"/>
      <c r="V450" s="48"/>
      <c r="W450" s="48"/>
      <c r="X450" s="48"/>
      <c r="Y450" s="48"/>
      <c r="Z450" s="48"/>
      <c r="AA450" s="48"/>
      <c r="AB450" s="48"/>
      <c r="AC450" s="48"/>
      <c r="AD450" s="48"/>
      <c r="AE450" s="48"/>
      <c r="AF450" s="48"/>
      <c r="AG450" s="48"/>
      <c r="AH450" s="48"/>
      <c r="AI450" s="48"/>
      <c r="AJ450" s="48"/>
      <c r="AK450" s="48"/>
      <c r="AL450" s="48"/>
      <c r="AM450" s="48"/>
      <c r="AN450" s="48"/>
      <c r="AO450" s="48"/>
      <c r="AP450" s="48"/>
      <c r="AQ450" s="48"/>
      <c r="AR450" s="48"/>
      <c r="AS450" s="48"/>
      <c r="AT450" s="48"/>
      <c r="AU450" s="48"/>
      <c r="AV450" s="48"/>
      <c r="AW450" s="48"/>
      <c r="AX450" s="48"/>
      <c r="AY450" s="48"/>
      <c r="AZ450" s="48"/>
      <c r="BA450" s="49">
        <f t="shared" si="27"/>
        <v>780</v>
      </c>
      <c r="BB450" s="50">
        <f t="shared" si="28"/>
        <v>780</v>
      </c>
      <c r="BC450" s="51" t="str">
        <f t="shared" si="29"/>
        <v>INR  Seven Hundred &amp; Eighty  Only</v>
      </c>
      <c r="IA450" s="22">
        <v>5.37</v>
      </c>
      <c r="IB450" s="67" t="s">
        <v>1061</v>
      </c>
      <c r="IC450" s="22" t="s">
        <v>671</v>
      </c>
      <c r="ID450" s="22">
        <v>10</v>
      </c>
      <c r="IE450" s="23" t="s">
        <v>144</v>
      </c>
      <c r="IF450" s="23"/>
      <c r="IG450" s="23"/>
      <c r="IH450" s="23"/>
      <c r="II450" s="23"/>
    </row>
    <row r="451" spans="1:243" s="22" customFormat="1" ht="28.5">
      <c r="A451" s="40">
        <v>5.38</v>
      </c>
      <c r="B451" s="62" t="s">
        <v>1044</v>
      </c>
      <c r="C451" s="61" t="s">
        <v>672</v>
      </c>
      <c r="D451" s="42">
        <v>10</v>
      </c>
      <c r="E451" s="41" t="s">
        <v>144</v>
      </c>
      <c r="F451" s="43">
        <v>116.05</v>
      </c>
      <c r="G451" s="44"/>
      <c r="H451" s="44"/>
      <c r="I451" s="45" t="s">
        <v>37</v>
      </c>
      <c r="J451" s="46">
        <f t="shared" si="20"/>
        <v>1</v>
      </c>
      <c r="K451" s="44" t="s">
        <v>38</v>
      </c>
      <c r="L451" s="44" t="s">
        <v>4</v>
      </c>
      <c r="M451" s="47"/>
      <c r="N451" s="44"/>
      <c r="O451" s="44"/>
      <c r="P451" s="48"/>
      <c r="Q451" s="44"/>
      <c r="R451" s="44"/>
      <c r="S451" s="48"/>
      <c r="T451" s="48"/>
      <c r="U451" s="48"/>
      <c r="V451" s="48"/>
      <c r="W451" s="48"/>
      <c r="X451" s="48"/>
      <c r="Y451" s="48"/>
      <c r="Z451" s="48"/>
      <c r="AA451" s="48"/>
      <c r="AB451" s="48"/>
      <c r="AC451" s="48"/>
      <c r="AD451" s="48"/>
      <c r="AE451" s="48"/>
      <c r="AF451" s="48"/>
      <c r="AG451" s="48"/>
      <c r="AH451" s="48"/>
      <c r="AI451" s="48"/>
      <c r="AJ451" s="48"/>
      <c r="AK451" s="48"/>
      <c r="AL451" s="48"/>
      <c r="AM451" s="48"/>
      <c r="AN451" s="48"/>
      <c r="AO451" s="48"/>
      <c r="AP451" s="48"/>
      <c r="AQ451" s="48"/>
      <c r="AR451" s="48"/>
      <c r="AS451" s="48"/>
      <c r="AT451" s="48"/>
      <c r="AU451" s="48"/>
      <c r="AV451" s="48"/>
      <c r="AW451" s="48"/>
      <c r="AX451" s="48"/>
      <c r="AY451" s="48"/>
      <c r="AZ451" s="48"/>
      <c r="BA451" s="49">
        <f t="shared" si="27"/>
        <v>1161</v>
      </c>
      <c r="BB451" s="50">
        <f t="shared" si="28"/>
        <v>1161</v>
      </c>
      <c r="BC451" s="51" t="str">
        <f t="shared" si="29"/>
        <v>INR  One Thousand One Hundred &amp; Sixty One  Only</v>
      </c>
      <c r="IA451" s="22">
        <v>5.38</v>
      </c>
      <c r="IB451" s="67" t="s">
        <v>1044</v>
      </c>
      <c r="IC451" s="22" t="s">
        <v>672</v>
      </c>
      <c r="ID451" s="22">
        <v>10</v>
      </c>
      <c r="IE451" s="23" t="s">
        <v>144</v>
      </c>
      <c r="IF451" s="23"/>
      <c r="IG451" s="23"/>
      <c r="IH451" s="23"/>
      <c r="II451" s="23"/>
    </row>
    <row r="452" spans="1:243" s="22" customFormat="1" ht="409.5">
      <c r="A452" s="40">
        <v>5.39</v>
      </c>
      <c r="B452" s="62" t="s">
        <v>1063</v>
      </c>
      <c r="C452" s="61" t="s">
        <v>673</v>
      </c>
      <c r="D452" s="69"/>
      <c r="E452" s="70"/>
      <c r="F452" s="70"/>
      <c r="G452" s="70"/>
      <c r="H452" s="70"/>
      <c r="I452" s="70"/>
      <c r="J452" s="70"/>
      <c r="K452" s="70"/>
      <c r="L452" s="70"/>
      <c r="M452" s="70"/>
      <c r="N452" s="70"/>
      <c r="O452" s="70"/>
      <c r="P452" s="70"/>
      <c r="Q452" s="70"/>
      <c r="R452" s="70"/>
      <c r="S452" s="70"/>
      <c r="T452" s="70"/>
      <c r="U452" s="70"/>
      <c r="V452" s="70"/>
      <c r="W452" s="70"/>
      <c r="X452" s="70"/>
      <c r="Y452" s="70"/>
      <c r="Z452" s="70"/>
      <c r="AA452" s="70"/>
      <c r="AB452" s="70"/>
      <c r="AC452" s="70"/>
      <c r="AD452" s="70"/>
      <c r="AE452" s="70"/>
      <c r="AF452" s="70"/>
      <c r="AG452" s="70"/>
      <c r="AH452" s="70"/>
      <c r="AI452" s="70"/>
      <c r="AJ452" s="70"/>
      <c r="AK452" s="70"/>
      <c r="AL452" s="70"/>
      <c r="AM452" s="70"/>
      <c r="AN452" s="70"/>
      <c r="AO452" s="70"/>
      <c r="AP452" s="70"/>
      <c r="AQ452" s="70"/>
      <c r="AR452" s="70"/>
      <c r="AS452" s="70"/>
      <c r="AT452" s="70"/>
      <c r="AU452" s="70"/>
      <c r="AV452" s="70"/>
      <c r="AW452" s="70"/>
      <c r="AX452" s="70"/>
      <c r="AY452" s="70"/>
      <c r="AZ452" s="70"/>
      <c r="BA452" s="70"/>
      <c r="BB452" s="70"/>
      <c r="BC452" s="71"/>
      <c r="IA452" s="22">
        <v>5.39</v>
      </c>
      <c r="IB452" s="67" t="s">
        <v>1063</v>
      </c>
      <c r="IC452" s="22" t="s">
        <v>673</v>
      </c>
      <c r="IE452" s="23"/>
      <c r="IF452" s="23"/>
      <c r="IG452" s="23"/>
      <c r="IH452" s="23"/>
      <c r="II452" s="23"/>
    </row>
    <row r="453" spans="1:243" s="22" customFormat="1" ht="28.5">
      <c r="A453" s="40">
        <v>5.4</v>
      </c>
      <c r="B453" s="62" t="s">
        <v>1044</v>
      </c>
      <c r="C453" s="61" t="s">
        <v>674</v>
      </c>
      <c r="D453" s="42">
        <v>10</v>
      </c>
      <c r="E453" s="41" t="s">
        <v>144</v>
      </c>
      <c r="F453" s="43">
        <v>121.55</v>
      </c>
      <c r="G453" s="44"/>
      <c r="H453" s="44"/>
      <c r="I453" s="45" t="s">
        <v>37</v>
      </c>
      <c r="J453" s="46">
        <f t="shared" si="20"/>
        <v>1</v>
      </c>
      <c r="K453" s="44" t="s">
        <v>38</v>
      </c>
      <c r="L453" s="44" t="s">
        <v>4</v>
      </c>
      <c r="M453" s="47"/>
      <c r="N453" s="44"/>
      <c r="O453" s="44"/>
      <c r="P453" s="48"/>
      <c r="Q453" s="44"/>
      <c r="R453" s="44"/>
      <c r="S453" s="48"/>
      <c r="T453" s="48"/>
      <c r="U453" s="48"/>
      <c r="V453" s="48"/>
      <c r="W453" s="48"/>
      <c r="X453" s="48"/>
      <c r="Y453" s="48"/>
      <c r="Z453" s="48"/>
      <c r="AA453" s="48"/>
      <c r="AB453" s="48"/>
      <c r="AC453" s="48"/>
      <c r="AD453" s="48"/>
      <c r="AE453" s="48"/>
      <c r="AF453" s="48"/>
      <c r="AG453" s="48"/>
      <c r="AH453" s="48"/>
      <c r="AI453" s="48"/>
      <c r="AJ453" s="48"/>
      <c r="AK453" s="48"/>
      <c r="AL453" s="48"/>
      <c r="AM453" s="48"/>
      <c r="AN453" s="48"/>
      <c r="AO453" s="48"/>
      <c r="AP453" s="48"/>
      <c r="AQ453" s="48"/>
      <c r="AR453" s="48"/>
      <c r="AS453" s="48"/>
      <c r="AT453" s="48"/>
      <c r="AU453" s="48"/>
      <c r="AV453" s="48"/>
      <c r="AW453" s="48"/>
      <c r="AX453" s="48"/>
      <c r="AY453" s="48"/>
      <c r="AZ453" s="48"/>
      <c r="BA453" s="49">
        <f t="shared" si="27"/>
        <v>1216</v>
      </c>
      <c r="BB453" s="50">
        <f t="shared" si="28"/>
        <v>1216</v>
      </c>
      <c r="BC453" s="51" t="str">
        <f t="shared" si="29"/>
        <v>INR  One Thousand Two Hundred &amp; Sixteen  Only</v>
      </c>
      <c r="IA453" s="22">
        <v>5.4</v>
      </c>
      <c r="IB453" s="67" t="s">
        <v>1044</v>
      </c>
      <c r="IC453" s="22" t="s">
        <v>674</v>
      </c>
      <c r="ID453" s="22">
        <v>10</v>
      </c>
      <c r="IE453" s="23" t="s">
        <v>144</v>
      </c>
      <c r="IF453" s="23"/>
      <c r="IG453" s="23"/>
      <c r="IH453" s="23"/>
      <c r="II453" s="23"/>
    </row>
    <row r="454" spans="1:243" s="22" customFormat="1" ht="85.5">
      <c r="A454" s="40">
        <v>5.41</v>
      </c>
      <c r="B454" s="62" t="s">
        <v>173</v>
      </c>
      <c r="C454" s="61" t="s">
        <v>675</v>
      </c>
      <c r="D454" s="69"/>
      <c r="E454" s="70"/>
      <c r="F454" s="70"/>
      <c r="G454" s="70"/>
      <c r="H454" s="70"/>
      <c r="I454" s="70"/>
      <c r="J454" s="70"/>
      <c r="K454" s="70"/>
      <c r="L454" s="70"/>
      <c r="M454" s="70"/>
      <c r="N454" s="70"/>
      <c r="O454" s="70"/>
      <c r="P454" s="70"/>
      <c r="Q454" s="70"/>
      <c r="R454" s="70"/>
      <c r="S454" s="70"/>
      <c r="T454" s="70"/>
      <c r="U454" s="70"/>
      <c r="V454" s="70"/>
      <c r="W454" s="70"/>
      <c r="X454" s="70"/>
      <c r="Y454" s="70"/>
      <c r="Z454" s="70"/>
      <c r="AA454" s="70"/>
      <c r="AB454" s="70"/>
      <c r="AC454" s="70"/>
      <c r="AD454" s="70"/>
      <c r="AE454" s="70"/>
      <c r="AF454" s="70"/>
      <c r="AG454" s="70"/>
      <c r="AH454" s="70"/>
      <c r="AI454" s="70"/>
      <c r="AJ454" s="70"/>
      <c r="AK454" s="70"/>
      <c r="AL454" s="70"/>
      <c r="AM454" s="70"/>
      <c r="AN454" s="70"/>
      <c r="AO454" s="70"/>
      <c r="AP454" s="70"/>
      <c r="AQ454" s="70"/>
      <c r="AR454" s="70"/>
      <c r="AS454" s="70"/>
      <c r="AT454" s="70"/>
      <c r="AU454" s="70"/>
      <c r="AV454" s="70"/>
      <c r="AW454" s="70"/>
      <c r="AX454" s="70"/>
      <c r="AY454" s="70"/>
      <c r="AZ454" s="70"/>
      <c r="BA454" s="70"/>
      <c r="BB454" s="70"/>
      <c r="BC454" s="71"/>
      <c r="IA454" s="22">
        <v>5.41</v>
      </c>
      <c r="IB454" s="67" t="s">
        <v>173</v>
      </c>
      <c r="IC454" s="22" t="s">
        <v>675</v>
      </c>
      <c r="IE454" s="23"/>
      <c r="IF454" s="23"/>
      <c r="IG454" s="23"/>
      <c r="IH454" s="23"/>
      <c r="II454" s="23"/>
    </row>
    <row r="455" spans="1:243" s="22" customFormat="1" ht="71.25">
      <c r="A455" s="40">
        <v>5.42</v>
      </c>
      <c r="B455" s="62" t="s">
        <v>174</v>
      </c>
      <c r="C455" s="61" t="s">
        <v>676</v>
      </c>
      <c r="D455" s="42">
        <v>75</v>
      </c>
      <c r="E455" s="41" t="s">
        <v>144</v>
      </c>
      <c r="F455" s="43">
        <v>19</v>
      </c>
      <c r="G455" s="44"/>
      <c r="H455" s="44"/>
      <c r="I455" s="45" t="s">
        <v>37</v>
      </c>
      <c r="J455" s="46">
        <f t="shared" si="20"/>
        <v>1</v>
      </c>
      <c r="K455" s="44" t="s">
        <v>38</v>
      </c>
      <c r="L455" s="44" t="s">
        <v>4</v>
      </c>
      <c r="M455" s="47"/>
      <c r="N455" s="44"/>
      <c r="O455" s="44"/>
      <c r="P455" s="48"/>
      <c r="Q455" s="44"/>
      <c r="R455" s="44"/>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c r="AP455" s="48"/>
      <c r="AQ455" s="48"/>
      <c r="AR455" s="48"/>
      <c r="AS455" s="48"/>
      <c r="AT455" s="48"/>
      <c r="AU455" s="48"/>
      <c r="AV455" s="48"/>
      <c r="AW455" s="48"/>
      <c r="AX455" s="48"/>
      <c r="AY455" s="48"/>
      <c r="AZ455" s="48"/>
      <c r="BA455" s="49">
        <f t="shared" si="27"/>
        <v>1425</v>
      </c>
      <c r="BB455" s="50">
        <f t="shared" si="28"/>
        <v>1425</v>
      </c>
      <c r="BC455" s="51" t="str">
        <f t="shared" si="29"/>
        <v>INR  One Thousand Four Hundred &amp; Twenty Five  Only</v>
      </c>
      <c r="IA455" s="22">
        <v>5.42</v>
      </c>
      <c r="IB455" s="67" t="s">
        <v>174</v>
      </c>
      <c r="IC455" s="22" t="s">
        <v>676</v>
      </c>
      <c r="ID455" s="22">
        <v>75</v>
      </c>
      <c r="IE455" s="23" t="s">
        <v>144</v>
      </c>
      <c r="IF455" s="23"/>
      <c r="IG455" s="23"/>
      <c r="IH455" s="23"/>
      <c r="II455" s="23"/>
    </row>
    <row r="456" spans="1:243" s="22" customFormat="1" ht="313.5">
      <c r="A456" s="40">
        <v>5.43</v>
      </c>
      <c r="B456" s="62" t="s">
        <v>418</v>
      </c>
      <c r="C456" s="61" t="s">
        <v>677</v>
      </c>
      <c r="D456" s="42">
        <v>75</v>
      </c>
      <c r="E456" s="41" t="s">
        <v>144</v>
      </c>
      <c r="F456" s="43">
        <v>16.35</v>
      </c>
      <c r="G456" s="44"/>
      <c r="H456" s="44"/>
      <c r="I456" s="45" t="s">
        <v>37</v>
      </c>
      <c r="J456" s="46">
        <f t="shared" si="20"/>
        <v>1</v>
      </c>
      <c r="K456" s="44" t="s">
        <v>38</v>
      </c>
      <c r="L456" s="44" t="s">
        <v>4</v>
      </c>
      <c r="M456" s="47"/>
      <c r="N456" s="44"/>
      <c r="O456" s="44"/>
      <c r="P456" s="48"/>
      <c r="Q456" s="44"/>
      <c r="R456" s="44"/>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c r="AP456" s="48"/>
      <c r="AQ456" s="48"/>
      <c r="AR456" s="48"/>
      <c r="AS456" s="48"/>
      <c r="AT456" s="48"/>
      <c r="AU456" s="48"/>
      <c r="AV456" s="48"/>
      <c r="AW456" s="48"/>
      <c r="AX456" s="48"/>
      <c r="AY456" s="48"/>
      <c r="AZ456" s="48"/>
      <c r="BA456" s="49">
        <f t="shared" si="27"/>
        <v>1226</v>
      </c>
      <c r="BB456" s="50">
        <f t="shared" si="28"/>
        <v>1226</v>
      </c>
      <c r="BC456" s="51" t="str">
        <f t="shared" si="29"/>
        <v>INR  One Thousand Two Hundred &amp; Twenty Six  Only</v>
      </c>
      <c r="IA456" s="22">
        <v>5.43</v>
      </c>
      <c r="IB456" s="67" t="s">
        <v>418</v>
      </c>
      <c r="IC456" s="22" t="s">
        <v>677</v>
      </c>
      <c r="ID456" s="22">
        <v>75</v>
      </c>
      <c r="IE456" s="23" t="s">
        <v>144</v>
      </c>
      <c r="IF456" s="23"/>
      <c r="IG456" s="23"/>
      <c r="IH456" s="23"/>
      <c r="II456" s="23"/>
    </row>
    <row r="457" spans="1:243" s="22" customFormat="1" ht="342">
      <c r="A457" s="40">
        <v>5.44</v>
      </c>
      <c r="B457" s="62" t="s">
        <v>1064</v>
      </c>
      <c r="C457" s="61" t="s">
        <v>678</v>
      </c>
      <c r="D457" s="69"/>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70"/>
      <c r="AN457" s="70"/>
      <c r="AO457" s="70"/>
      <c r="AP457" s="70"/>
      <c r="AQ457" s="70"/>
      <c r="AR457" s="70"/>
      <c r="AS457" s="70"/>
      <c r="AT457" s="70"/>
      <c r="AU457" s="70"/>
      <c r="AV457" s="70"/>
      <c r="AW457" s="70"/>
      <c r="AX457" s="70"/>
      <c r="AY457" s="70"/>
      <c r="AZ457" s="70"/>
      <c r="BA457" s="70"/>
      <c r="BB457" s="70"/>
      <c r="BC457" s="71"/>
      <c r="IA457" s="22">
        <v>5.44</v>
      </c>
      <c r="IB457" s="67" t="s">
        <v>1064</v>
      </c>
      <c r="IC457" s="22" t="s">
        <v>678</v>
      </c>
      <c r="IE457" s="23"/>
      <c r="IF457" s="23"/>
      <c r="IG457" s="23"/>
      <c r="IH457" s="23"/>
      <c r="II457" s="23"/>
    </row>
    <row r="458" spans="1:243" s="22" customFormat="1" ht="71.25">
      <c r="A458" s="40">
        <v>5.45</v>
      </c>
      <c r="B458" s="62" t="s">
        <v>1065</v>
      </c>
      <c r="C458" s="61" t="s">
        <v>679</v>
      </c>
      <c r="D458" s="42">
        <v>11300</v>
      </c>
      <c r="E458" s="41" t="s">
        <v>144</v>
      </c>
      <c r="F458" s="43">
        <v>56.8</v>
      </c>
      <c r="G458" s="44"/>
      <c r="H458" s="44"/>
      <c r="I458" s="45" t="s">
        <v>37</v>
      </c>
      <c r="J458" s="46">
        <f t="shared" si="20"/>
        <v>1</v>
      </c>
      <c r="K458" s="44" t="s">
        <v>38</v>
      </c>
      <c r="L458" s="44" t="s">
        <v>4</v>
      </c>
      <c r="M458" s="47"/>
      <c r="N458" s="44"/>
      <c r="O458" s="44"/>
      <c r="P458" s="48"/>
      <c r="Q458" s="44"/>
      <c r="R458" s="44"/>
      <c r="S458" s="48"/>
      <c r="T458" s="48"/>
      <c r="U458" s="48"/>
      <c r="V458" s="48"/>
      <c r="W458" s="48"/>
      <c r="X458" s="48"/>
      <c r="Y458" s="48"/>
      <c r="Z458" s="48"/>
      <c r="AA458" s="48"/>
      <c r="AB458" s="48"/>
      <c r="AC458" s="48"/>
      <c r="AD458" s="48"/>
      <c r="AE458" s="48"/>
      <c r="AF458" s="48"/>
      <c r="AG458" s="48"/>
      <c r="AH458" s="48"/>
      <c r="AI458" s="48"/>
      <c r="AJ458" s="48"/>
      <c r="AK458" s="48"/>
      <c r="AL458" s="48"/>
      <c r="AM458" s="48"/>
      <c r="AN458" s="48"/>
      <c r="AO458" s="48"/>
      <c r="AP458" s="48"/>
      <c r="AQ458" s="48"/>
      <c r="AR458" s="48"/>
      <c r="AS458" s="48"/>
      <c r="AT458" s="48"/>
      <c r="AU458" s="48"/>
      <c r="AV458" s="48"/>
      <c r="AW458" s="48"/>
      <c r="AX458" s="48"/>
      <c r="AY458" s="48"/>
      <c r="AZ458" s="48"/>
      <c r="BA458" s="49">
        <f t="shared" si="27"/>
        <v>641840</v>
      </c>
      <c r="BB458" s="50">
        <f t="shared" si="28"/>
        <v>641840</v>
      </c>
      <c r="BC458" s="51" t="str">
        <f t="shared" si="29"/>
        <v>INR  Six Lakh Forty One Thousand Eight Hundred &amp; Forty  Only</v>
      </c>
      <c r="IA458" s="22">
        <v>5.45</v>
      </c>
      <c r="IB458" s="67" t="s">
        <v>1065</v>
      </c>
      <c r="IC458" s="22" t="s">
        <v>679</v>
      </c>
      <c r="ID458" s="22">
        <v>11300</v>
      </c>
      <c r="IE458" s="23" t="s">
        <v>144</v>
      </c>
      <c r="IF458" s="23"/>
      <c r="IG458" s="23"/>
      <c r="IH458" s="23"/>
      <c r="II458" s="23"/>
    </row>
    <row r="459" spans="1:243" s="22" customFormat="1" ht="399">
      <c r="A459" s="40">
        <v>5.46</v>
      </c>
      <c r="B459" s="62" t="s">
        <v>1066</v>
      </c>
      <c r="C459" s="61" t="s">
        <v>680</v>
      </c>
      <c r="D459" s="42">
        <v>750</v>
      </c>
      <c r="E459" s="41" t="s">
        <v>144</v>
      </c>
      <c r="F459" s="43">
        <v>20.85</v>
      </c>
      <c r="G459" s="44"/>
      <c r="H459" s="44"/>
      <c r="I459" s="45" t="s">
        <v>37</v>
      </c>
      <c r="J459" s="46">
        <f t="shared" si="20"/>
        <v>1</v>
      </c>
      <c r="K459" s="44" t="s">
        <v>38</v>
      </c>
      <c r="L459" s="44" t="s">
        <v>4</v>
      </c>
      <c r="M459" s="47"/>
      <c r="N459" s="44"/>
      <c r="O459" s="44"/>
      <c r="P459" s="48"/>
      <c r="Q459" s="44"/>
      <c r="R459" s="44"/>
      <c r="S459" s="48"/>
      <c r="T459" s="48"/>
      <c r="U459" s="48"/>
      <c r="V459" s="48"/>
      <c r="W459" s="48"/>
      <c r="X459" s="48"/>
      <c r="Y459" s="48"/>
      <c r="Z459" s="48"/>
      <c r="AA459" s="48"/>
      <c r="AB459" s="48"/>
      <c r="AC459" s="48"/>
      <c r="AD459" s="48"/>
      <c r="AE459" s="48"/>
      <c r="AF459" s="48"/>
      <c r="AG459" s="48"/>
      <c r="AH459" s="48"/>
      <c r="AI459" s="48"/>
      <c r="AJ459" s="48"/>
      <c r="AK459" s="48"/>
      <c r="AL459" s="48"/>
      <c r="AM459" s="48"/>
      <c r="AN459" s="48"/>
      <c r="AO459" s="48"/>
      <c r="AP459" s="48"/>
      <c r="AQ459" s="48"/>
      <c r="AR459" s="48"/>
      <c r="AS459" s="48"/>
      <c r="AT459" s="48"/>
      <c r="AU459" s="48"/>
      <c r="AV459" s="48"/>
      <c r="AW459" s="48"/>
      <c r="AX459" s="48"/>
      <c r="AY459" s="48"/>
      <c r="AZ459" s="48"/>
      <c r="BA459" s="49">
        <f t="shared" si="27"/>
        <v>15638</v>
      </c>
      <c r="BB459" s="50">
        <f t="shared" si="28"/>
        <v>15638</v>
      </c>
      <c r="BC459" s="51" t="str">
        <f t="shared" si="29"/>
        <v>INR  Fifteen Thousand Six Hundred &amp; Thirty Eight  Only</v>
      </c>
      <c r="IA459" s="22">
        <v>5.46</v>
      </c>
      <c r="IB459" s="67" t="s">
        <v>1066</v>
      </c>
      <c r="IC459" s="22" t="s">
        <v>680</v>
      </c>
      <c r="ID459" s="22">
        <v>750</v>
      </c>
      <c r="IE459" s="23" t="s">
        <v>144</v>
      </c>
      <c r="IF459" s="23"/>
      <c r="IG459" s="23"/>
      <c r="IH459" s="23"/>
      <c r="II459" s="23"/>
    </row>
    <row r="460" spans="1:243" s="22" customFormat="1" ht="256.5">
      <c r="A460" s="40">
        <v>5.47</v>
      </c>
      <c r="B460" s="62" t="s">
        <v>1067</v>
      </c>
      <c r="C460" s="61" t="s">
        <v>681</v>
      </c>
      <c r="D460" s="69"/>
      <c r="E460" s="70"/>
      <c r="F460" s="70"/>
      <c r="G460" s="70"/>
      <c r="H460" s="70"/>
      <c r="I460" s="70"/>
      <c r="J460" s="70"/>
      <c r="K460" s="70"/>
      <c r="L460" s="70"/>
      <c r="M460" s="70"/>
      <c r="N460" s="70"/>
      <c r="O460" s="70"/>
      <c r="P460" s="70"/>
      <c r="Q460" s="70"/>
      <c r="R460" s="70"/>
      <c r="S460" s="70"/>
      <c r="T460" s="70"/>
      <c r="U460" s="70"/>
      <c r="V460" s="70"/>
      <c r="W460" s="70"/>
      <c r="X460" s="70"/>
      <c r="Y460" s="70"/>
      <c r="Z460" s="70"/>
      <c r="AA460" s="70"/>
      <c r="AB460" s="70"/>
      <c r="AC460" s="70"/>
      <c r="AD460" s="70"/>
      <c r="AE460" s="70"/>
      <c r="AF460" s="70"/>
      <c r="AG460" s="70"/>
      <c r="AH460" s="70"/>
      <c r="AI460" s="70"/>
      <c r="AJ460" s="70"/>
      <c r="AK460" s="70"/>
      <c r="AL460" s="70"/>
      <c r="AM460" s="70"/>
      <c r="AN460" s="70"/>
      <c r="AO460" s="70"/>
      <c r="AP460" s="70"/>
      <c r="AQ460" s="70"/>
      <c r="AR460" s="70"/>
      <c r="AS460" s="70"/>
      <c r="AT460" s="70"/>
      <c r="AU460" s="70"/>
      <c r="AV460" s="70"/>
      <c r="AW460" s="70"/>
      <c r="AX460" s="70"/>
      <c r="AY460" s="70"/>
      <c r="AZ460" s="70"/>
      <c r="BA460" s="70"/>
      <c r="BB460" s="70"/>
      <c r="BC460" s="71"/>
      <c r="IA460" s="22">
        <v>5.47</v>
      </c>
      <c r="IB460" s="67" t="s">
        <v>1067</v>
      </c>
      <c r="IC460" s="22" t="s">
        <v>681</v>
      </c>
      <c r="IE460" s="23"/>
      <c r="IF460" s="23"/>
      <c r="IG460" s="23"/>
      <c r="IH460" s="23"/>
      <c r="II460" s="23"/>
    </row>
    <row r="461" spans="1:243" s="22" customFormat="1" ht="71.25">
      <c r="A461" s="40">
        <v>5.48</v>
      </c>
      <c r="B461" s="62" t="s">
        <v>1065</v>
      </c>
      <c r="C461" s="61" t="s">
        <v>682</v>
      </c>
      <c r="D461" s="42">
        <v>100</v>
      </c>
      <c r="E461" s="41" t="s">
        <v>144</v>
      </c>
      <c r="F461" s="43">
        <v>77.2</v>
      </c>
      <c r="G461" s="44"/>
      <c r="H461" s="44"/>
      <c r="I461" s="45" t="s">
        <v>37</v>
      </c>
      <c r="J461" s="46">
        <f t="shared" si="20"/>
        <v>1</v>
      </c>
      <c r="K461" s="44" t="s">
        <v>38</v>
      </c>
      <c r="L461" s="44" t="s">
        <v>4</v>
      </c>
      <c r="M461" s="47"/>
      <c r="N461" s="44"/>
      <c r="O461" s="44"/>
      <c r="P461" s="48"/>
      <c r="Q461" s="44"/>
      <c r="R461" s="44"/>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c r="AP461" s="48"/>
      <c r="AQ461" s="48"/>
      <c r="AR461" s="48"/>
      <c r="AS461" s="48"/>
      <c r="AT461" s="48"/>
      <c r="AU461" s="48"/>
      <c r="AV461" s="48"/>
      <c r="AW461" s="48"/>
      <c r="AX461" s="48"/>
      <c r="AY461" s="48"/>
      <c r="AZ461" s="48"/>
      <c r="BA461" s="49">
        <f t="shared" si="27"/>
        <v>7720</v>
      </c>
      <c r="BB461" s="50">
        <f t="shared" si="28"/>
        <v>7720</v>
      </c>
      <c r="BC461" s="51" t="str">
        <f t="shared" si="29"/>
        <v>INR  Seven Thousand Seven Hundred &amp; Twenty  Only</v>
      </c>
      <c r="IA461" s="22">
        <v>5.48</v>
      </c>
      <c r="IB461" s="67" t="s">
        <v>1065</v>
      </c>
      <c r="IC461" s="22" t="s">
        <v>682</v>
      </c>
      <c r="ID461" s="22">
        <v>100</v>
      </c>
      <c r="IE461" s="23" t="s">
        <v>144</v>
      </c>
      <c r="IF461" s="23"/>
      <c r="IG461" s="23"/>
      <c r="IH461" s="23"/>
      <c r="II461" s="23"/>
    </row>
    <row r="462" spans="1:243" s="22" customFormat="1" ht="370.5">
      <c r="A462" s="40">
        <v>5.49</v>
      </c>
      <c r="B462" s="62" t="s">
        <v>1068</v>
      </c>
      <c r="C462" s="61" t="s">
        <v>683</v>
      </c>
      <c r="D462" s="69"/>
      <c r="E462" s="70"/>
      <c r="F462" s="70"/>
      <c r="G462" s="70"/>
      <c r="H462" s="70"/>
      <c r="I462" s="70"/>
      <c r="J462" s="70"/>
      <c r="K462" s="70"/>
      <c r="L462" s="70"/>
      <c r="M462" s="70"/>
      <c r="N462" s="70"/>
      <c r="O462" s="70"/>
      <c r="P462" s="70"/>
      <c r="Q462" s="70"/>
      <c r="R462" s="70"/>
      <c r="S462" s="70"/>
      <c r="T462" s="70"/>
      <c r="U462" s="70"/>
      <c r="V462" s="70"/>
      <c r="W462" s="70"/>
      <c r="X462" s="70"/>
      <c r="Y462" s="70"/>
      <c r="Z462" s="70"/>
      <c r="AA462" s="70"/>
      <c r="AB462" s="70"/>
      <c r="AC462" s="70"/>
      <c r="AD462" s="70"/>
      <c r="AE462" s="70"/>
      <c r="AF462" s="70"/>
      <c r="AG462" s="70"/>
      <c r="AH462" s="70"/>
      <c r="AI462" s="70"/>
      <c r="AJ462" s="70"/>
      <c r="AK462" s="70"/>
      <c r="AL462" s="70"/>
      <c r="AM462" s="70"/>
      <c r="AN462" s="70"/>
      <c r="AO462" s="70"/>
      <c r="AP462" s="70"/>
      <c r="AQ462" s="70"/>
      <c r="AR462" s="70"/>
      <c r="AS462" s="70"/>
      <c r="AT462" s="70"/>
      <c r="AU462" s="70"/>
      <c r="AV462" s="70"/>
      <c r="AW462" s="70"/>
      <c r="AX462" s="70"/>
      <c r="AY462" s="70"/>
      <c r="AZ462" s="70"/>
      <c r="BA462" s="70"/>
      <c r="BB462" s="70"/>
      <c r="BC462" s="71"/>
      <c r="IA462" s="22">
        <v>5.49</v>
      </c>
      <c r="IB462" s="67" t="s">
        <v>1068</v>
      </c>
      <c r="IC462" s="22" t="s">
        <v>683</v>
      </c>
      <c r="IE462" s="23"/>
      <c r="IF462" s="23"/>
      <c r="IG462" s="23"/>
      <c r="IH462" s="23"/>
      <c r="II462" s="23"/>
    </row>
    <row r="463" spans="1:243" s="22" customFormat="1" ht="42.75">
      <c r="A463" s="40">
        <v>5.5</v>
      </c>
      <c r="B463" s="62" t="s">
        <v>1069</v>
      </c>
      <c r="C463" s="61" t="s">
        <v>684</v>
      </c>
      <c r="D463" s="42">
        <v>100</v>
      </c>
      <c r="E463" s="41" t="s">
        <v>145</v>
      </c>
      <c r="F463" s="43">
        <v>29.4</v>
      </c>
      <c r="G463" s="44"/>
      <c r="H463" s="44"/>
      <c r="I463" s="45" t="s">
        <v>37</v>
      </c>
      <c r="J463" s="46">
        <f t="shared" si="20"/>
        <v>1</v>
      </c>
      <c r="K463" s="44" t="s">
        <v>38</v>
      </c>
      <c r="L463" s="44" t="s">
        <v>4</v>
      </c>
      <c r="M463" s="47"/>
      <c r="N463" s="44"/>
      <c r="O463" s="44"/>
      <c r="P463" s="48"/>
      <c r="Q463" s="44"/>
      <c r="R463" s="44"/>
      <c r="S463" s="48"/>
      <c r="T463" s="48"/>
      <c r="U463" s="48"/>
      <c r="V463" s="48"/>
      <c r="W463" s="48"/>
      <c r="X463" s="48"/>
      <c r="Y463" s="48"/>
      <c r="Z463" s="48"/>
      <c r="AA463" s="48"/>
      <c r="AB463" s="48"/>
      <c r="AC463" s="48"/>
      <c r="AD463" s="48"/>
      <c r="AE463" s="48"/>
      <c r="AF463" s="48"/>
      <c r="AG463" s="48"/>
      <c r="AH463" s="48"/>
      <c r="AI463" s="48"/>
      <c r="AJ463" s="48"/>
      <c r="AK463" s="48"/>
      <c r="AL463" s="48"/>
      <c r="AM463" s="48"/>
      <c r="AN463" s="48"/>
      <c r="AO463" s="48"/>
      <c r="AP463" s="48"/>
      <c r="AQ463" s="48"/>
      <c r="AR463" s="48"/>
      <c r="AS463" s="48"/>
      <c r="AT463" s="48"/>
      <c r="AU463" s="48"/>
      <c r="AV463" s="48"/>
      <c r="AW463" s="48"/>
      <c r="AX463" s="48"/>
      <c r="AY463" s="48"/>
      <c r="AZ463" s="48"/>
      <c r="BA463" s="49">
        <f t="shared" si="27"/>
        <v>2940</v>
      </c>
      <c r="BB463" s="50">
        <f t="shared" si="28"/>
        <v>2940</v>
      </c>
      <c r="BC463" s="51" t="str">
        <f t="shared" si="29"/>
        <v>INR  Two Thousand Nine Hundred &amp; Forty  Only</v>
      </c>
      <c r="IA463" s="22">
        <v>5.5</v>
      </c>
      <c r="IB463" s="67" t="s">
        <v>1069</v>
      </c>
      <c r="IC463" s="22" t="s">
        <v>684</v>
      </c>
      <c r="ID463" s="22">
        <v>100</v>
      </c>
      <c r="IE463" s="23" t="s">
        <v>145</v>
      </c>
      <c r="IF463" s="23"/>
      <c r="IG463" s="23"/>
      <c r="IH463" s="23"/>
      <c r="II463" s="23"/>
    </row>
    <row r="464" spans="1:243" s="22" customFormat="1" ht="409.5">
      <c r="A464" s="40">
        <v>5.51</v>
      </c>
      <c r="B464" s="62" t="s">
        <v>1070</v>
      </c>
      <c r="C464" s="61" t="s">
        <v>685</v>
      </c>
      <c r="D464" s="69"/>
      <c r="E464" s="70"/>
      <c r="F464" s="70"/>
      <c r="G464" s="70"/>
      <c r="H464" s="70"/>
      <c r="I464" s="70"/>
      <c r="J464" s="70"/>
      <c r="K464" s="70"/>
      <c r="L464" s="70"/>
      <c r="M464" s="70"/>
      <c r="N464" s="70"/>
      <c r="O464" s="70"/>
      <c r="P464" s="70"/>
      <c r="Q464" s="70"/>
      <c r="R464" s="70"/>
      <c r="S464" s="70"/>
      <c r="T464" s="70"/>
      <c r="U464" s="70"/>
      <c r="V464" s="70"/>
      <c r="W464" s="70"/>
      <c r="X464" s="70"/>
      <c r="Y464" s="70"/>
      <c r="Z464" s="70"/>
      <c r="AA464" s="70"/>
      <c r="AB464" s="70"/>
      <c r="AC464" s="70"/>
      <c r="AD464" s="70"/>
      <c r="AE464" s="70"/>
      <c r="AF464" s="70"/>
      <c r="AG464" s="70"/>
      <c r="AH464" s="70"/>
      <c r="AI464" s="70"/>
      <c r="AJ464" s="70"/>
      <c r="AK464" s="70"/>
      <c r="AL464" s="70"/>
      <c r="AM464" s="70"/>
      <c r="AN464" s="70"/>
      <c r="AO464" s="70"/>
      <c r="AP464" s="70"/>
      <c r="AQ464" s="70"/>
      <c r="AR464" s="70"/>
      <c r="AS464" s="70"/>
      <c r="AT464" s="70"/>
      <c r="AU464" s="70"/>
      <c r="AV464" s="70"/>
      <c r="AW464" s="70"/>
      <c r="AX464" s="70"/>
      <c r="AY464" s="70"/>
      <c r="AZ464" s="70"/>
      <c r="BA464" s="70"/>
      <c r="BB464" s="70"/>
      <c r="BC464" s="71"/>
      <c r="IA464" s="22">
        <v>5.51</v>
      </c>
      <c r="IB464" s="67" t="s">
        <v>1070</v>
      </c>
      <c r="IC464" s="22" t="s">
        <v>685</v>
      </c>
      <c r="IE464" s="23"/>
      <c r="IF464" s="23"/>
      <c r="IG464" s="23"/>
      <c r="IH464" s="23"/>
      <c r="II464" s="23"/>
    </row>
    <row r="465" spans="1:243" s="22" customFormat="1" ht="42.75">
      <c r="A465" s="40">
        <v>5.52</v>
      </c>
      <c r="B465" s="62" t="s">
        <v>1069</v>
      </c>
      <c r="C465" s="61" t="s">
        <v>686</v>
      </c>
      <c r="D465" s="42">
        <v>100</v>
      </c>
      <c r="E465" s="41" t="s">
        <v>145</v>
      </c>
      <c r="F465" s="43">
        <v>67.7</v>
      </c>
      <c r="G465" s="44"/>
      <c r="H465" s="44"/>
      <c r="I465" s="45" t="s">
        <v>37</v>
      </c>
      <c r="J465" s="46">
        <f t="shared" si="20"/>
        <v>1</v>
      </c>
      <c r="K465" s="44" t="s">
        <v>38</v>
      </c>
      <c r="L465" s="44" t="s">
        <v>4</v>
      </c>
      <c r="M465" s="47"/>
      <c r="N465" s="44"/>
      <c r="O465" s="44"/>
      <c r="P465" s="48"/>
      <c r="Q465" s="44"/>
      <c r="R465" s="44"/>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c r="AP465" s="48"/>
      <c r="AQ465" s="48"/>
      <c r="AR465" s="48"/>
      <c r="AS465" s="48"/>
      <c r="AT465" s="48"/>
      <c r="AU465" s="48"/>
      <c r="AV465" s="48"/>
      <c r="AW465" s="48"/>
      <c r="AX465" s="48"/>
      <c r="AY465" s="48"/>
      <c r="AZ465" s="48"/>
      <c r="BA465" s="49">
        <f t="shared" si="27"/>
        <v>6770</v>
      </c>
      <c r="BB465" s="50">
        <f t="shared" si="28"/>
        <v>6770</v>
      </c>
      <c r="BC465" s="51" t="str">
        <f t="shared" si="29"/>
        <v>INR  Six Thousand Seven Hundred &amp; Seventy  Only</v>
      </c>
      <c r="IA465" s="22">
        <v>5.52</v>
      </c>
      <c r="IB465" s="67" t="s">
        <v>1069</v>
      </c>
      <c r="IC465" s="22" t="s">
        <v>686</v>
      </c>
      <c r="ID465" s="22">
        <v>100</v>
      </c>
      <c r="IE465" s="23" t="s">
        <v>145</v>
      </c>
      <c r="IF465" s="23"/>
      <c r="IG465" s="23"/>
      <c r="IH465" s="23"/>
      <c r="II465" s="23"/>
    </row>
    <row r="466" spans="1:243" s="22" customFormat="1" ht="213.75">
      <c r="A466" s="40">
        <v>5.53</v>
      </c>
      <c r="B466" s="62" t="s">
        <v>1071</v>
      </c>
      <c r="C466" s="61" t="s">
        <v>687</v>
      </c>
      <c r="D466" s="69"/>
      <c r="E466" s="70"/>
      <c r="F466" s="70"/>
      <c r="G466" s="70"/>
      <c r="H466" s="70"/>
      <c r="I466" s="70"/>
      <c r="J466" s="70"/>
      <c r="K466" s="70"/>
      <c r="L466" s="70"/>
      <c r="M466" s="70"/>
      <c r="N466" s="70"/>
      <c r="O466" s="70"/>
      <c r="P466" s="70"/>
      <c r="Q466" s="70"/>
      <c r="R466" s="70"/>
      <c r="S466" s="70"/>
      <c r="T466" s="70"/>
      <c r="U466" s="70"/>
      <c r="V466" s="70"/>
      <c r="W466" s="70"/>
      <c r="X466" s="70"/>
      <c r="Y466" s="70"/>
      <c r="Z466" s="70"/>
      <c r="AA466" s="70"/>
      <c r="AB466" s="70"/>
      <c r="AC466" s="70"/>
      <c r="AD466" s="70"/>
      <c r="AE466" s="70"/>
      <c r="AF466" s="70"/>
      <c r="AG466" s="70"/>
      <c r="AH466" s="70"/>
      <c r="AI466" s="70"/>
      <c r="AJ466" s="70"/>
      <c r="AK466" s="70"/>
      <c r="AL466" s="70"/>
      <c r="AM466" s="70"/>
      <c r="AN466" s="70"/>
      <c r="AO466" s="70"/>
      <c r="AP466" s="70"/>
      <c r="AQ466" s="70"/>
      <c r="AR466" s="70"/>
      <c r="AS466" s="70"/>
      <c r="AT466" s="70"/>
      <c r="AU466" s="70"/>
      <c r="AV466" s="70"/>
      <c r="AW466" s="70"/>
      <c r="AX466" s="70"/>
      <c r="AY466" s="70"/>
      <c r="AZ466" s="70"/>
      <c r="BA466" s="70"/>
      <c r="BB466" s="70"/>
      <c r="BC466" s="71"/>
      <c r="IA466" s="22">
        <v>5.53</v>
      </c>
      <c r="IB466" s="67" t="s">
        <v>1071</v>
      </c>
      <c r="IC466" s="22" t="s">
        <v>687</v>
      </c>
      <c r="IE466" s="23"/>
      <c r="IF466" s="23"/>
      <c r="IG466" s="23"/>
      <c r="IH466" s="23"/>
      <c r="II466" s="23"/>
    </row>
    <row r="467" spans="1:243" s="22" customFormat="1" ht="57">
      <c r="A467" s="40">
        <v>5.54</v>
      </c>
      <c r="B467" s="62" t="s">
        <v>175</v>
      </c>
      <c r="C467" s="61" t="s">
        <v>688</v>
      </c>
      <c r="D467" s="42">
        <v>75</v>
      </c>
      <c r="E467" s="41" t="s">
        <v>144</v>
      </c>
      <c r="F467" s="43">
        <v>90.85</v>
      </c>
      <c r="G467" s="44"/>
      <c r="H467" s="44"/>
      <c r="I467" s="45" t="s">
        <v>37</v>
      </c>
      <c r="J467" s="46">
        <f t="shared" si="20"/>
        <v>1</v>
      </c>
      <c r="K467" s="44" t="s">
        <v>38</v>
      </c>
      <c r="L467" s="44" t="s">
        <v>4</v>
      </c>
      <c r="M467" s="47"/>
      <c r="N467" s="44"/>
      <c r="O467" s="44"/>
      <c r="P467" s="48"/>
      <c r="Q467" s="44"/>
      <c r="R467" s="44"/>
      <c r="S467" s="48"/>
      <c r="T467" s="48"/>
      <c r="U467" s="48"/>
      <c r="V467" s="48"/>
      <c r="W467" s="48"/>
      <c r="X467" s="48"/>
      <c r="Y467" s="48"/>
      <c r="Z467" s="48"/>
      <c r="AA467" s="48"/>
      <c r="AB467" s="48"/>
      <c r="AC467" s="48"/>
      <c r="AD467" s="48"/>
      <c r="AE467" s="48"/>
      <c r="AF467" s="48"/>
      <c r="AG467" s="48"/>
      <c r="AH467" s="48"/>
      <c r="AI467" s="48"/>
      <c r="AJ467" s="48"/>
      <c r="AK467" s="48"/>
      <c r="AL467" s="48"/>
      <c r="AM467" s="48"/>
      <c r="AN467" s="48"/>
      <c r="AO467" s="48"/>
      <c r="AP467" s="48"/>
      <c r="AQ467" s="48"/>
      <c r="AR467" s="48"/>
      <c r="AS467" s="48"/>
      <c r="AT467" s="48"/>
      <c r="AU467" s="48"/>
      <c r="AV467" s="48"/>
      <c r="AW467" s="48"/>
      <c r="AX467" s="48"/>
      <c r="AY467" s="48"/>
      <c r="AZ467" s="48"/>
      <c r="BA467" s="49">
        <f t="shared" si="27"/>
        <v>6814</v>
      </c>
      <c r="BB467" s="50">
        <f t="shared" si="28"/>
        <v>6814</v>
      </c>
      <c r="BC467" s="51" t="str">
        <f t="shared" si="29"/>
        <v>INR  Six Thousand Eight Hundred &amp; Fourteen  Only</v>
      </c>
      <c r="IA467" s="22">
        <v>5.54</v>
      </c>
      <c r="IB467" s="67" t="s">
        <v>175</v>
      </c>
      <c r="IC467" s="22" t="s">
        <v>688</v>
      </c>
      <c r="ID467" s="22">
        <v>75</v>
      </c>
      <c r="IE467" s="23" t="s">
        <v>144</v>
      </c>
      <c r="IF467" s="23"/>
      <c r="IG467" s="23"/>
      <c r="IH467" s="23"/>
      <c r="II467" s="23"/>
    </row>
    <row r="468" spans="1:243" s="22" customFormat="1" ht="228">
      <c r="A468" s="40">
        <v>5.55</v>
      </c>
      <c r="B468" s="62" t="s">
        <v>172</v>
      </c>
      <c r="C468" s="61" t="s">
        <v>689</v>
      </c>
      <c r="D468" s="69"/>
      <c r="E468" s="70"/>
      <c r="F468" s="70"/>
      <c r="G468" s="70"/>
      <c r="H468" s="70"/>
      <c r="I468" s="70"/>
      <c r="J468" s="70"/>
      <c r="K468" s="70"/>
      <c r="L468" s="70"/>
      <c r="M468" s="70"/>
      <c r="N468" s="70"/>
      <c r="O468" s="70"/>
      <c r="P468" s="70"/>
      <c r="Q468" s="70"/>
      <c r="R468" s="70"/>
      <c r="S468" s="70"/>
      <c r="T468" s="70"/>
      <c r="U468" s="70"/>
      <c r="V468" s="70"/>
      <c r="W468" s="70"/>
      <c r="X468" s="70"/>
      <c r="Y468" s="70"/>
      <c r="Z468" s="70"/>
      <c r="AA468" s="70"/>
      <c r="AB468" s="70"/>
      <c r="AC468" s="70"/>
      <c r="AD468" s="70"/>
      <c r="AE468" s="70"/>
      <c r="AF468" s="70"/>
      <c r="AG468" s="70"/>
      <c r="AH468" s="70"/>
      <c r="AI468" s="70"/>
      <c r="AJ468" s="70"/>
      <c r="AK468" s="70"/>
      <c r="AL468" s="70"/>
      <c r="AM468" s="70"/>
      <c r="AN468" s="70"/>
      <c r="AO468" s="70"/>
      <c r="AP468" s="70"/>
      <c r="AQ468" s="70"/>
      <c r="AR468" s="70"/>
      <c r="AS468" s="70"/>
      <c r="AT468" s="70"/>
      <c r="AU468" s="70"/>
      <c r="AV468" s="70"/>
      <c r="AW468" s="70"/>
      <c r="AX468" s="70"/>
      <c r="AY468" s="70"/>
      <c r="AZ468" s="70"/>
      <c r="BA468" s="70"/>
      <c r="BB468" s="70"/>
      <c r="BC468" s="71"/>
      <c r="IA468" s="22">
        <v>5.55</v>
      </c>
      <c r="IB468" s="67" t="s">
        <v>172</v>
      </c>
      <c r="IC468" s="22" t="s">
        <v>689</v>
      </c>
      <c r="IE468" s="23"/>
      <c r="IF468" s="23"/>
      <c r="IG468" s="23"/>
      <c r="IH468" s="23"/>
      <c r="II468" s="23"/>
    </row>
    <row r="469" spans="1:243" s="22" customFormat="1" ht="57">
      <c r="A469" s="40">
        <v>5.56</v>
      </c>
      <c r="B469" s="62" t="s">
        <v>175</v>
      </c>
      <c r="C469" s="61" t="s">
        <v>690</v>
      </c>
      <c r="D469" s="42">
        <v>350</v>
      </c>
      <c r="E469" s="41" t="s">
        <v>144</v>
      </c>
      <c r="F469" s="43">
        <v>86.55</v>
      </c>
      <c r="G469" s="44"/>
      <c r="H469" s="44"/>
      <c r="I469" s="45" t="s">
        <v>37</v>
      </c>
      <c r="J469" s="46">
        <f t="shared" si="20"/>
        <v>1</v>
      </c>
      <c r="K469" s="44" t="s">
        <v>38</v>
      </c>
      <c r="L469" s="44" t="s">
        <v>4</v>
      </c>
      <c r="M469" s="47"/>
      <c r="N469" s="44"/>
      <c r="O469" s="44"/>
      <c r="P469" s="48"/>
      <c r="Q469" s="44"/>
      <c r="R469" s="44"/>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c r="AP469" s="48"/>
      <c r="AQ469" s="48"/>
      <c r="AR469" s="48"/>
      <c r="AS469" s="48"/>
      <c r="AT469" s="48"/>
      <c r="AU469" s="48"/>
      <c r="AV469" s="48"/>
      <c r="AW469" s="48"/>
      <c r="AX469" s="48"/>
      <c r="AY469" s="48"/>
      <c r="AZ469" s="48"/>
      <c r="BA469" s="49">
        <f t="shared" si="27"/>
        <v>30293</v>
      </c>
      <c r="BB469" s="50">
        <f t="shared" si="28"/>
        <v>30293</v>
      </c>
      <c r="BC469" s="51" t="str">
        <f t="shared" si="29"/>
        <v>INR  Thirty Thousand Two Hundred &amp; Ninety Three  Only</v>
      </c>
      <c r="IA469" s="22">
        <v>5.56</v>
      </c>
      <c r="IB469" s="67" t="s">
        <v>175</v>
      </c>
      <c r="IC469" s="22" t="s">
        <v>690</v>
      </c>
      <c r="ID469" s="22">
        <v>350</v>
      </c>
      <c r="IE469" s="23" t="s">
        <v>144</v>
      </c>
      <c r="IF469" s="23"/>
      <c r="IG469" s="23"/>
      <c r="IH469" s="23"/>
      <c r="II469" s="23"/>
    </row>
    <row r="470" spans="1:243" s="22" customFormat="1" ht="185.25">
      <c r="A470" s="40">
        <v>5.57</v>
      </c>
      <c r="B470" s="62" t="s">
        <v>1072</v>
      </c>
      <c r="C470" s="61" t="s">
        <v>691</v>
      </c>
      <c r="D470" s="69"/>
      <c r="E470" s="70"/>
      <c r="F470" s="70"/>
      <c r="G470" s="70"/>
      <c r="H470" s="70"/>
      <c r="I470" s="70"/>
      <c r="J470" s="70"/>
      <c r="K470" s="70"/>
      <c r="L470" s="70"/>
      <c r="M470" s="70"/>
      <c r="N470" s="70"/>
      <c r="O470" s="70"/>
      <c r="P470" s="70"/>
      <c r="Q470" s="70"/>
      <c r="R470" s="70"/>
      <c r="S470" s="70"/>
      <c r="T470" s="70"/>
      <c r="U470" s="70"/>
      <c r="V470" s="70"/>
      <c r="W470" s="70"/>
      <c r="X470" s="70"/>
      <c r="Y470" s="70"/>
      <c r="Z470" s="70"/>
      <c r="AA470" s="70"/>
      <c r="AB470" s="70"/>
      <c r="AC470" s="70"/>
      <c r="AD470" s="70"/>
      <c r="AE470" s="70"/>
      <c r="AF470" s="70"/>
      <c r="AG470" s="70"/>
      <c r="AH470" s="70"/>
      <c r="AI470" s="70"/>
      <c r="AJ470" s="70"/>
      <c r="AK470" s="70"/>
      <c r="AL470" s="70"/>
      <c r="AM470" s="70"/>
      <c r="AN470" s="70"/>
      <c r="AO470" s="70"/>
      <c r="AP470" s="70"/>
      <c r="AQ470" s="70"/>
      <c r="AR470" s="70"/>
      <c r="AS470" s="70"/>
      <c r="AT470" s="70"/>
      <c r="AU470" s="70"/>
      <c r="AV470" s="70"/>
      <c r="AW470" s="70"/>
      <c r="AX470" s="70"/>
      <c r="AY470" s="70"/>
      <c r="AZ470" s="70"/>
      <c r="BA470" s="70"/>
      <c r="BB470" s="70"/>
      <c r="BC470" s="71"/>
      <c r="IA470" s="22">
        <v>5.57</v>
      </c>
      <c r="IB470" s="67" t="s">
        <v>1072</v>
      </c>
      <c r="IC470" s="22" t="s">
        <v>691</v>
      </c>
      <c r="IE470" s="23"/>
      <c r="IF470" s="23"/>
      <c r="IG470" s="23"/>
      <c r="IH470" s="23"/>
      <c r="II470" s="23"/>
    </row>
    <row r="471" spans="1:243" s="22" customFormat="1" ht="57">
      <c r="A471" s="40">
        <v>5.58</v>
      </c>
      <c r="B471" s="62" t="s">
        <v>175</v>
      </c>
      <c r="C471" s="61" t="s">
        <v>692</v>
      </c>
      <c r="D471" s="42">
        <v>50</v>
      </c>
      <c r="E471" s="41" t="s">
        <v>144</v>
      </c>
      <c r="F471" s="43">
        <v>79.4</v>
      </c>
      <c r="G471" s="44"/>
      <c r="H471" s="44"/>
      <c r="I471" s="45" t="s">
        <v>37</v>
      </c>
      <c r="J471" s="46">
        <f t="shared" si="20"/>
        <v>1</v>
      </c>
      <c r="K471" s="44" t="s">
        <v>38</v>
      </c>
      <c r="L471" s="44" t="s">
        <v>4</v>
      </c>
      <c r="M471" s="47"/>
      <c r="N471" s="44"/>
      <c r="O471" s="44"/>
      <c r="P471" s="48"/>
      <c r="Q471" s="44"/>
      <c r="R471" s="44"/>
      <c r="S471" s="48"/>
      <c r="T471" s="48"/>
      <c r="U471" s="48"/>
      <c r="V471" s="48"/>
      <c r="W471" s="48"/>
      <c r="X471" s="48"/>
      <c r="Y471" s="48"/>
      <c r="Z471" s="48"/>
      <c r="AA471" s="48"/>
      <c r="AB471" s="48"/>
      <c r="AC471" s="48"/>
      <c r="AD471" s="48"/>
      <c r="AE471" s="48"/>
      <c r="AF471" s="48"/>
      <c r="AG471" s="48"/>
      <c r="AH471" s="48"/>
      <c r="AI471" s="48"/>
      <c r="AJ471" s="48"/>
      <c r="AK471" s="48"/>
      <c r="AL471" s="48"/>
      <c r="AM471" s="48"/>
      <c r="AN471" s="48"/>
      <c r="AO471" s="48"/>
      <c r="AP471" s="48"/>
      <c r="AQ471" s="48"/>
      <c r="AR471" s="48"/>
      <c r="AS471" s="48"/>
      <c r="AT471" s="48"/>
      <c r="AU471" s="48"/>
      <c r="AV471" s="48"/>
      <c r="AW471" s="48"/>
      <c r="AX471" s="48"/>
      <c r="AY471" s="48"/>
      <c r="AZ471" s="48"/>
      <c r="BA471" s="49">
        <f t="shared" si="27"/>
        <v>3970</v>
      </c>
      <c r="BB471" s="50">
        <f t="shared" si="28"/>
        <v>3970</v>
      </c>
      <c r="BC471" s="51" t="str">
        <f t="shared" si="29"/>
        <v>INR  Three Thousand Nine Hundred &amp; Seventy  Only</v>
      </c>
      <c r="IA471" s="22">
        <v>5.58</v>
      </c>
      <c r="IB471" s="67" t="s">
        <v>175</v>
      </c>
      <c r="IC471" s="22" t="s">
        <v>692</v>
      </c>
      <c r="ID471" s="22">
        <v>50</v>
      </c>
      <c r="IE471" s="23" t="s">
        <v>144</v>
      </c>
      <c r="IF471" s="23"/>
      <c r="IG471" s="23"/>
      <c r="IH471" s="23"/>
      <c r="II471" s="23"/>
    </row>
    <row r="472" spans="1:243" s="22" customFormat="1" ht="199.5">
      <c r="A472" s="40">
        <v>5.59</v>
      </c>
      <c r="B472" s="62" t="s">
        <v>1073</v>
      </c>
      <c r="C472" s="61" t="s">
        <v>693</v>
      </c>
      <c r="D472" s="69"/>
      <c r="E472" s="70"/>
      <c r="F472" s="70"/>
      <c r="G472" s="70"/>
      <c r="H472" s="70"/>
      <c r="I472" s="70"/>
      <c r="J472" s="70"/>
      <c r="K472" s="70"/>
      <c r="L472" s="70"/>
      <c r="M472" s="70"/>
      <c r="N472" s="70"/>
      <c r="O472" s="70"/>
      <c r="P472" s="70"/>
      <c r="Q472" s="70"/>
      <c r="R472" s="70"/>
      <c r="S472" s="70"/>
      <c r="T472" s="70"/>
      <c r="U472" s="70"/>
      <c r="V472" s="70"/>
      <c r="W472" s="70"/>
      <c r="X472" s="70"/>
      <c r="Y472" s="70"/>
      <c r="Z472" s="70"/>
      <c r="AA472" s="70"/>
      <c r="AB472" s="70"/>
      <c r="AC472" s="70"/>
      <c r="AD472" s="70"/>
      <c r="AE472" s="70"/>
      <c r="AF472" s="70"/>
      <c r="AG472" s="70"/>
      <c r="AH472" s="70"/>
      <c r="AI472" s="70"/>
      <c r="AJ472" s="70"/>
      <c r="AK472" s="70"/>
      <c r="AL472" s="70"/>
      <c r="AM472" s="70"/>
      <c r="AN472" s="70"/>
      <c r="AO472" s="70"/>
      <c r="AP472" s="70"/>
      <c r="AQ472" s="70"/>
      <c r="AR472" s="70"/>
      <c r="AS472" s="70"/>
      <c r="AT472" s="70"/>
      <c r="AU472" s="70"/>
      <c r="AV472" s="70"/>
      <c r="AW472" s="70"/>
      <c r="AX472" s="70"/>
      <c r="AY472" s="70"/>
      <c r="AZ472" s="70"/>
      <c r="BA472" s="70"/>
      <c r="BB472" s="70"/>
      <c r="BC472" s="71"/>
      <c r="IA472" s="22">
        <v>5.59</v>
      </c>
      <c r="IB472" s="67" t="s">
        <v>1073</v>
      </c>
      <c r="IC472" s="22" t="s">
        <v>693</v>
      </c>
      <c r="IE472" s="23"/>
      <c r="IF472" s="23"/>
      <c r="IG472" s="23"/>
      <c r="IH472" s="23"/>
      <c r="II472" s="23"/>
    </row>
    <row r="473" spans="1:243" s="22" customFormat="1" ht="57">
      <c r="A473" s="40">
        <v>5.6</v>
      </c>
      <c r="B473" s="62" t="s">
        <v>175</v>
      </c>
      <c r="C473" s="61" t="s">
        <v>694</v>
      </c>
      <c r="D473" s="42">
        <v>50</v>
      </c>
      <c r="E473" s="41" t="s">
        <v>144</v>
      </c>
      <c r="F473" s="43">
        <v>91.25</v>
      </c>
      <c r="G473" s="44"/>
      <c r="H473" s="44"/>
      <c r="I473" s="45" t="s">
        <v>37</v>
      </c>
      <c r="J473" s="46">
        <f t="shared" si="20"/>
        <v>1</v>
      </c>
      <c r="K473" s="44" t="s">
        <v>38</v>
      </c>
      <c r="L473" s="44" t="s">
        <v>4</v>
      </c>
      <c r="M473" s="47"/>
      <c r="N473" s="44"/>
      <c r="O473" s="44"/>
      <c r="P473" s="48"/>
      <c r="Q473" s="44"/>
      <c r="R473" s="44"/>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c r="AV473" s="48"/>
      <c r="AW473" s="48"/>
      <c r="AX473" s="48"/>
      <c r="AY473" s="48"/>
      <c r="AZ473" s="48"/>
      <c r="BA473" s="49">
        <f t="shared" si="27"/>
        <v>4563</v>
      </c>
      <c r="BB473" s="50">
        <f t="shared" si="28"/>
        <v>4563</v>
      </c>
      <c r="BC473" s="51" t="str">
        <f t="shared" si="29"/>
        <v>INR  Four Thousand Five Hundred &amp; Sixty Three  Only</v>
      </c>
      <c r="IA473" s="22">
        <v>5.6</v>
      </c>
      <c r="IB473" s="67" t="s">
        <v>175</v>
      </c>
      <c r="IC473" s="22" t="s">
        <v>694</v>
      </c>
      <c r="ID473" s="22">
        <v>50</v>
      </c>
      <c r="IE473" s="23" t="s">
        <v>144</v>
      </c>
      <c r="IF473" s="23"/>
      <c r="IG473" s="23"/>
      <c r="IH473" s="23"/>
      <c r="II473" s="23"/>
    </row>
    <row r="474" spans="1:243" s="22" customFormat="1" ht="242.25">
      <c r="A474" s="40">
        <v>5.61</v>
      </c>
      <c r="B474" s="62" t="s">
        <v>1047</v>
      </c>
      <c r="C474" s="61" t="s">
        <v>695</v>
      </c>
      <c r="D474" s="69"/>
      <c r="E474" s="70"/>
      <c r="F474" s="70"/>
      <c r="G474" s="70"/>
      <c r="H474" s="70"/>
      <c r="I474" s="70"/>
      <c r="J474" s="70"/>
      <c r="K474" s="70"/>
      <c r="L474" s="70"/>
      <c r="M474" s="70"/>
      <c r="N474" s="70"/>
      <c r="O474" s="70"/>
      <c r="P474" s="70"/>
      <c r="Q474" s="70"/>
      <c r="R474" s="70"/>
      <c r="S474" s="70"/>
      <c r="T474" s="70"/>
      <c r="U474" s="70"/>
      <c r="V474" s="70"/>
      <c r="W474" s="70"/>
      <c r="X474" s="70"/>
      <c r="Y474" s="70"/>
      <c r="Z474" s="70"/>
      <c r="AA474" s="70"/>
      <c r="AB474" s="70"/>
      <c r="AC474" s="70"/>
      <c r="AD474" s="70"/>
      <c r="AE474" s="70"/>
      <c r="AF474" s="70"/>
      <c r="AG474" s="70"/>
      <c r="AH474" s="70"/>
      <c r="AI474" s="70"/>
      <c r="AJ474" s="70"/>
      <c r="AK474" s="70"/>
      <c r="AL474" s="70"/>
      <c r="AM474" s="70"/>
      <c r="AN474" s="70"/>
      <c r="AO474" s="70"/>
      <c r="AP474" s="70"/>
      <c r="AQ474" s="70"/>
      <c r="AR474" s="70"/>
      <c r="AS474" s="70"/>
      <c r="AT474" s="70"/>
      <c r="AU474" s="70"/>
      <c r="AV474" s="70"/>
      <c r="AW474" s="70"/>
      <c r="AX474" s="70"/>
      <c r="AY474" s="70"/>
      <c r="AZ474" s="70"/>
      <c r="BA474" s="70"/>
      <c r="BB474" s="70"/>
      <c r="BC474" s="71"/>
      <c r="IA474" s="22">
        <v>5.61</v>
      </c>
      <c r="IB474" s="67" t="s">
        <v>1047</v>
      </c>
      <c r="IC474" s="22" t="s">
        <v>695</v>
      </c>
      <c r="IE474" s="23"/>
      <c r="IF474" s="23"/>
      <c r="IG474" s="23"/>
      <c r="IH474" s="23"/>
      <c r="II474" s="23"/>
    </row>
    <row r="475" spans="1:243" s="22" customFormat="1" ht="57">
      <c r="A475" s="40">
        <v>5.62</v>
      </c>
      <c r="B475" s="62" t="s">
        <v>175</v>
      </c>
      <c r="C475" s="61" t="s">
        <v>696</v>
      </c>
      <c r="D475" s="42">
        <v>50</v>
      </c>
      <c r="E475" s="41" t="s">
        <v>144</v>
      </c>
      <c r="F475" s="43">
        <v>77.05</v>
      </c>
      <c r="G475" s="44"/>
      <c r="H475" s="44"/>
      <c r="I475" s="45" t="s">
        <v>37</v>
      </c>
      <c r="J475" s="46">
        <f t="shared" si="20"/>
        <v>1</v>
      </c>
      <c r="K475" s="44" t="s">
        <v>38</v>
      </c>
      <c r="L475" s="44" t="s">
        <v>4</v>
      </c>
      <c r="M475" s="47"/>
      <c r="N475" s="44"/>
      <c r="O475" s="44"/>
      <c r="P475" s="48"/>
      <c r="Q475" s="44"/>
      <c r="R475" s="44"/>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c r="AP475" s="48"/>
      <c r="AQ475" s="48"/>
      <c r="AR475" s="48"/>
      <c r="AS475" s="48"/>
      <c r="AT475" s="48"/>
      <c r="AU475" s="48"/>
      <c r="AV475" s="48"/>
      <c r="AW475" s="48"/>
      <c r="AX475" s="48"/>
      <c r="AY475" s="48"/>
      <c r="AZ475" s="48"/>
      <c r="BA475" s="49">
        <f t="shared" si="27"/>
        <v>3853</v>
      </c>
      <c r="BB475" s="50">
        <f t="shared" si="28"/>
        <v>3853</v>
      </c>
      <c r="BC475" s="51" t="str">
        <f t="shared" si="29"/>
        <v>INR  Three Thousand Eight Hundred &amp; Fifty Three  Only</v>
      </c>
      <c r="IA475" s="22">
        <v>5.62</v>
      </c>
      <c r="IB475" s="67" t="s">
        <v>175</v>
      </c>
      <c r="IC475" s="22" t="s">
        <v>696</v>
      </c>
      <c r="ID475" s="22">
        <v>50</v>
      </c>
      <c r="IE475" s="23" t="s">
        <v>144</v>
      </c>
      <c r="IF475" s="23"/>
      <c r="IG475" s="23"/>
      <c r="IH475" s="23"/>
      <c r="II475" s="23"/>
    </row>
    <row r="476" spans="1:243" s="22" customFormat="1" ht="57">
      <c r="A476" s="40">
        <v>5.63</v>
      </c>
      <c r="B476" s="62" t="s">
        <v>1048</v>
      </c>
      <c r="C476" s="61" t="s">
        <v>697</v>
      </c>
      <c r="D476" s="69"/>
      <c r="E476" s="70"/>
      <c r="F476" s="70"/>
      <c r="G476" s="70"/>
      <c r="H476" s="70"/>
      <c r="I476" s="70"/>
      <c r="J476" s="70"/>
      <c r="K476" s="70"/>
      <c r="L476" s="70"/>
      <c r="M476" s="70"/>
      <c r="N476" s="70"/>
      <c r="O476" s="70"/>
      <c r="P476" s="70"/>
      <c r="Q476" s="70"/>
      <c r="R476" s="70"/>
      <c r="S476" s="70"/>
      <c r="T476" s="70"/>
      <c r="U476" s="70"/>
      <c r="V476" s="70"/>
      <c r="W476" s="70"/>
      <c r="X476" s="70"/>
      <c r="Y476" s="70"/>
      <c r="Z476" s="70"/>
      <c r="AA476" s="70"/>
      <c r="AB476" s="70"/>
      <c r="AC476" s="70"/>
      <c r="AD476" s="70"/>
      <c r="AE476" s="70"/>
      <c r="AF476" s="70"/>
      <c r="AG476" s="70"/>
      <c r="AH476" s="70"/>
      <c r="AI476" s="70"/>
      <c r="AJ476" s="70"/>
      <c r="AK476" s="70"/>
      <c r="AL476" s="70"/>
      <c r="AM476" s="70"/>
      <c r="AN476" s="70"/>
      <c r="AO476" s="70"/>
      <c r="AP476" s="70"/>
      <c r="AQ476" s="70"/>
      <c r="AR476" s="70"/>
      <c r="AS476" s="70"/>
      <c r="AT476" s="70"/>
      <c r="AU476" s="70"/>
      <c r="AV476" s="70"/>
      <c r="AW476" s="70"/>
      <c r="AX476" s="70"/>
      <c r="AY476" s="70"/>
      <c r="AZ476" s="70"/>
      <c r="BA476" s="70"/>
      <c r="BB476" s="70"/>
      <c r="BC476" s="71"/>
      <c r="IA476" s="22">
        <v>5.63</v>
      </c>
      <c r="IB476" s="67" t="s">
        <v>1048</v>
      </c>
      <c r="IC476" s="22" t="s">
        <v>697</v>
      </c>
      <c r="IE476" s="23"/>
      <c r="IF476" s="23"/>
      <c r="IG476" s="23"/>
      <c r="IH476" s="23"/>
      <c r="II476" s="23"/>
    </row>
    <row r="477" spans="1:243" s="22" customFormat="1" ht="57">
      <c r="A477" s="40">
        <v>5.64</v>
      </c>
      <c r="B477" s="62" t="s">
        <v>175</v>
      </c>
      <c r="C477" s="61" t="s">
        <v>698</v>
      </c>
      <c r="D477" s="42">
        <v>40</v>
      </c>
      <c r="E477" s="41" t="s">
        <v>144</v>
      </c>
      <c r="F477" s="43">
        <v>185.4</v>
      </c>
      <c r="G477" s="44"/>
      <c r="H477" s="44"/>
      <c r="I477" s="45" t="s">
        <v>37</v>
      </c>
      <c r="J477" s="46">
        <f t="shared" si="20"/>
        <v>1</v>
      </c>
      <c r="K477" s="44" t="s">
        <v>38</v>
      </c>
      <c r="L477" s="44" t="s">
        <v>4</v>
      </c>
      <c r="M477" s="47"/>
      <c r="N477" s="44"/>
      <c r="O477" s="44"/>
      <c r="P477" s="48"/>
      <c r="Q477" s="44"/>
      <c r="R477" s="44"/>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c r="AP477" s="48"/>
      <c r="AQ477" s="48"/>
      <c r="AR477" s="48"/>
      <c r="AS477" s="48"/>
      <c r="AT477" s="48"/>
      <c r="AU477" s="48"/>
      <c r="AV477" s="48"/>
      <c r="AW477" s="48"/>
      <c r="AX477" s="48"/>
      <c r="AY477" s="48"/>
      <c r="AZ477" s="48"/>
      <c r="BA477" s="49">
        <f t="shared" si="27"/>
        <v>7416</v>
      </c>
      <c r="BB477" s="50">
        <f t="shared" si="28"/>
        <v>7416</v>
      </c>
      <c r="BC477" s="51" t="str">
        <f t="shared" si="29"/>
        <v>INR  Seven Thousand Four Hundred &amp; Sixteen  Only</v>
      </c>
      <c r="IA477" s="22">
        <v>5.64</v>
      </c>
      <c r="IB477" s="67" t="s">
        <v>175</v>
      </c>
      <c r="IC477" s="22" t="s">
        <v>698</v>
      </c>
      <c r="ID477" s="22">
        <v>40</v>
      </c>
      <c r="IE477" s="23" t="s">
        <v>144</v>
      </c>
      <c r="IF477" s="23"/>
      <c r="IG477" s="23"/>
      <c r="IH477" s="23"/>
      <c r="II477" s="23"/>
    </row>
    <row r="478" spans="1:243" s="22" customFormat="1" ht="199.5">
      <c r="A478" s="40">
        <v>5.65</v>
      </c>
      <c r="B478" s="62" t="s">
        <v>1074</v>
      </c>
      <c r="C478" s="61" t="s">
        <v>699</v>
      </c>
      <c r="D478" s="69"/>
      <c r="E478" s="70"/>
      <c r="F478" s="70"/>
      <c r="G478" s="70"/>
      <c r="H478" s="70"/>
      <c r="I478" s="70"/>
      <c r="J478" s="70"/>
      <c r="K478" s="70"/>
      <c r="L478" s="70"/>
      <c r="M478" s="70"/>
      <c r="N478" s="70"/>
      <c r="O478" s="70"/>
      <c r="P478" s="70"/>
      <c r="Q478" s="70"/>
      <c r="R478" s="70"/>
      <c r="S478" s="70"/>
      <c r="T478" s="70"/>
      <c r="U478" s="70"/>
      <c r="V478" s="70"/>
      <c r="W478" s="70"/>
      <c r="X478" s="70"/>
      <c r="Y478" s="70"/>
      <c r="Z478" s="70"/>
      <c r="AA478" s="70"/>
      <c r="AB478" s="70"/>
      <c r="AC478" s="70"/>
      <c r="AD478" s="70"/>
      <c r="AE478" s="70"/>
      <c r="AF478" s="70"/>
      <c r="AG478" s="70"/>
      <c r="AH478" s="70"/>
      <c r="AI478" s="70"/>
      <c r="AJ478" s="70"/>
      <c r="AK478" s="70"/>
      <c r="AL478" s="70"/>
      <c r="AM478" s="70"/>
      <c r="AN478" s="70"/>
      <c r="AO478" s="70"/>
      <c r="AP478" s="70"/>
      <c r="AQ478" s="70"/>
      <c r="AR478" s="70"/>
      <c r="AS478" s="70"/>
      <c r="AT478" s="70"/>
      <c r="AU478" s="70"/>
      <c r="AV478" s="70"/>
      <c r="AW478" s="70"/>
      <c r="AX478" s="70"/>
      <c r="AY478" s="70"/>
      <c r="AZ478" s="70"/>
      <c r="BA478" s="70"/>
      <c r="BB478" s="70"/>
      <c r="BC478" s="71"/>
      <c r="IA478" s="22">
        <v>5.65</v>
      </c>
      <c r="IB478" s="67" t="s">
        <v>1074</v>
      </c>
      <c r="IC478" s="22" t="s">
        <v>699</v>
      </c>
      <c r="IE478" s="23"/>
      <c r="IF478" s="23"/>
      <c r="IG478" s="23"/>
      <c r="IH478" s="23"/>
      <c r="II478" s="23"/>
    </row>
    <row r="479" spans="1:243" s="22" customFormat="1" ht="28.5">
      <c r="A479" s="40">
        <v>5.66</v>
      </c>
      <c r="B479" s="62" t="s">
        <v>1075</v>
      </c>
      <c r="C479" s="61" t="s">
        <v>700</v>
      </c>
      <c r="D479" s="42">
        <v>50</v>
      </c>
      <c r="E479" s="41" t="s">
        <v>144</v>
      </c>
      <c r="F479" s="43">
        <v>82.95</v>
      </c>
      <c r="G479" s="44"/>
      <c r="H479" s="44"/>
      <c r="I479" s="45" t="s">
        <v>37</v>
      </c>
      <c r="J479" s="46">
        <f t="shared" si="20"/>
        <v>1</v>
      </c>
      <c r="K479" s="44" t="s">
        <v>38</v>
      </c>
      <c r="L479" s="44" t="s">
        <v>4</v>
      </c>
      <c r="M479" s="47"/>
      <c r="N479" s="44"/>
      <c r="O479" s="44"/>
      <c r="P479" s="48"/>
      <c r="Q479" s="44"/>
      <c r="R479" s="44"/>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c r="AP479" s="48"/>
      <c r="AQ479" s="48"/>
      <c r="AR479" s="48"/>
      <c r="AS479" s="48"/>
      <c r="AT479" s="48"/>
      <c r="AU479" s="48"/>
      <c r="AV479" s="48"/>
      <c r="AW479" s="48"/>
      <c r="AX479" s="48"/>
      <c r="AY479" s="48"/>
      <c r="AZ479" s="48"/>
      <c r="BA479" s="49">
        <f t="shared" si="27"/>
        <v>4148</v>
      </c>
      <c r="BB479" s="50">
        <f t="shared" si="28"/>
        <v>4148</v>
      </c>
      <c r="BC479" s="51" t="str">
        <f t="shared" si="29"/>
        <v>INR  Four Thousand One Hundred &amp; Forty Eight  Only</v>
      </c>
      <c r="IA479" s="22">
        <v>5.66</v>
      </c>
      <c r="IB479" s="67" t="s">
        <v>1075</v>
      </c>
      <c r="IC479" s="22" t="s">
        <v>700</v>
      </c>
      <c r="ID479" s="22">
        <v>50</v>
      </c>
      <c r="IE479" s="23" t="s">
        <v>144</v>
      </c>
      <c r="IF479" s="23"/>
      <c r="IG479" s="23"/>
      <c r="IH479" s="23"/>
      <c r="II479" s="23"/>
    </row>
    <row r="480" spans="1:243" s="22" customFormat="1" ht="156.75">
      <c r="A480" s="40">
        <v>5.67</v>
      </c>
      <c r="B480" s="62" t="s">
        <v>1076</v>
      </c>
      <c r="C480" s="61" t="s">
        <v>701</v>
      </c>
      <c r="D480" s="42">
        <v>100</v>
      </c>
      <c r="E480" s="41" t="s">
        <v>1889</v>
      </c>
      <c r="F480" s="43">
        <v>3.2</v>
      </c>
      <c r="G480" s="44"/>
      <c r="H480" s="44"/>
      <c r="I480" s="45" t="s">
        <v>37</v>
      </c>
      <c r="J480" s="46">
        <f t="shared" si="20"/>
        <v>1</v>
      </c>
      <c r="K480" s="44" t="s">
        <v>38</v>
      </c>
      <c r="L480" s="44" t="s">
        <v>4</v>
      </c>
      <c r="M480" s="47"/>
      <c r="N480" s="44"/>
      <c r="O480" s="44"/>
      <c r="P480" s="48"/>
      <c r="Q480" s="44"/>
      <c r="R480" s="44"/>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c r="AP480" s="48"/>
      <c r="AQ480" s="48"/>
      <c r="AR480" s="48"/>
      <c r="AS480" s="48"/>
      <c r="AT480" s="48"/>
      <c r="AU480" s="48"/>
      <c r="AV480" s="48"/>
      <c r="AW480" s="48"/>
      <c r="AX480" s="48"/>
      <c r="AY480" s="48"/>
      <c r="AZ480" s="48"/>
      <c r="BA480" s="49">
        <f t="shared" si="27"/>
        <v>320</v>
      </c>
      <c r="BB480" s="50">
        <f t="shared" si="28"/>
        <v>320</v>
      </c>
      <c r="BC480" s="51" t="str">
        <f t="shared" si="29"/>
        <v>INR  Three Hundred &amp; Twenty  Only</v>
      </c>
      <c r="IA480" s="22">
        <v>5.67</v>
      </c>
      <c r="IB480" s="67" t="s">
        <v>1076</v>
      </c>
      <c r="IC480" s="22" t="s">
        <v>701</v>
      </c>
      <c r="ID480" s="22">
        <v>100</v>
      </c>
      <c r="IE480" s="23" t="s">
        <v>1889</v>
      </c>
      <c r="IF480" s="23"/>
      <c r="IG480" s="23"/>
      <c r="IH480" s="23"/>
      <c r="II480" s="23"/>
    </row>
    <row r="481" spans="1:243" s="22" customFormat="1" ht="409.5">
      <c r="A481" s="40">
        <v>5.68</v>
      </c>
      <c r="B481" s="62" t="s">
        <v>1077</v>
      </c>
      <c r="C481" s="61" t="s">
        <v>702</v>
      </c>
      <c r="D481" s="69"/>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AE481" s="70"/>
      <c r="AF481" s="70"/>
      <c r="AG481" s="70"/>
      <c r="AH481" s="70"/>
      <c r="AI481" s="70"/>
      <c r="AJ481" s="70"/>
      <c r="AK481" s="70"/>
      <c r="AL481" s="70"/>
      <c r="AM481" s="70"/>
      <c r="AN481" s="70"/>
      <c r="AO481" s="70"/>
      <c r="AP481" s="70"/>
      <c r="AQ481" s="70"/>
      <c r="AR481" s="70"/>
      <c r="AS481" s="70"/>
      <c r="AT481" s="70"/>
      <c r="AU481" s="70"/>
      <c r="AV481" s="70"/>
      <c r="AW481" s="70"/>
      <c r="AX481" s="70"/>
      <c r="AY481" s="70"/>
      <c r="AZ481" s="70"/>
      <c r="BA481" s="70"/>
      <c r="BB481" s="70"/>
      <c r="BC481" s="71"/>
      <c r="IA481" s="22">
        <v>5.68</v>
      </c>
      <c r="IB481" s="67" t="s">
        <v>1077</v>
      </c>
      <c r="IC481" s="22" t="s">
        <v>702</v>
      </c>
      <c r="IE481" s="23"/>
      <c r="IF481" s="23"/>
      <c r="IG481" s="23"/>
      <c r="IH481" s="23"/>
      <c r="II481" s="23"/>
    </row>
    <row r="482" spans="1:243" s="22" customFormat="1" ht="57">
      <c r="A482" s="40">
        <v>5.69</v>
      </c>
      <c r="B482" s="62" t="s">
        <v>175</v>
      </c>
      <c r="C482" s="61" t="s">
        <v>703</v>
      </c>
      <c r="D482" s="42">
        <v>5</v>
      </c>
      <c r="E482" s="41" t="s">
        <v>144</v>
      </c>
      <c r="F482" s="43">
        <v>50.6</v>
      </c>
      <c r="G482" s="44"/>
      <c r="H482" s="44"/>
      <c r="I482" s="45" t="s">
        <v>37</v>
      </c>
      <c r="J482" s="46">
        <f t="shared" si="20"/>
        <v>1</v>
      </c>
      <c r="K482" s="44" t="s">
        <v>38</v>
      </c>
      <c r="L482" s="44" t="s">
        <v>4</v>
      </c>
      <c r="M482" s="47"/>
      <c r="N482" s="44"/>
      <c r="O482" s="44"/>
      <c r="P482" s="48"/>
      <c r="Q482" s="44"/>
      <c r="R482" s="44"/>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c r="AP482" s="48"/>
      <c r="AQ482" s="48"/>
      <c r="AR482" s="48"/>
      <c r="AS482" s="48"/>
      <c r="AT482" s="48"/>
      <c r="AU482" s="48"/>
      <c r="AV482" s="48"/>
      <c r="AW482" s="48"/>
      <c r="AX482" s="48"/>
      <c r="AY482" s="48"/>
      <c r="AZ482" s="48"/>
      <c r="BA482" s="49">
        <f t="shared" si="27"/>
        <v>253</v>
      </c>
      <c r="BB482" s="50">
        <f t="shared" si="28"/>
        <v>253</v>
      </c>
      <c r="BC482" s="51" t="str">
        <f t="shared" si="29"/>
        <v>INR  Two Hundred &amp; Fifty Three  Only</v>
      </c>
      <c r="IA482" s="22">
        <v>5.69</v>
      </c>
      <c r="IB482" s="67" t="s">
        <v>175</v>
      </c>
      <c r="IC482" s="22" t="s">
        <v>703</v>
      </c>
      <c r="ID482" s="22">
        <v>5</v>
      </c>
      <c r="IE482" s="23" t="s">
        <v>144</v>
      </c>
      <c r="IF482" s="23"/>
      <c r="IG482" s="23"/>
      <c r="IH482" s="23"/>
      <c r="II482" s="23"/>
    </row>
    <row r="483" spans="1:243" s="22" customFormat="1" ht="114">
      <c r="A483" s="40">
        <v>5.7</v>
      </c>
      <c r="B483" s="62" t="s">
        <v>1078</v>
      </c>
      <c r="C483" s="61" t="s">
        <v>704</v>
      </c>
      <c r="D483" s="69"/>
      <c r="E483" s="70"/>
      <c r="F483" s="70"/>
      <c r="G483" s="70"/>
      <c r="H483" s="70"/>
      <c r="I483" s="70"/>
      <c r="J483" s="70"/>
      <c r="K483" s="70"/>
      <c r="L483" s="70"/>
      <c r="M483" s="70"/>
      <c r="N483" s="70"/>
      <c r="O483" s="70"/>
      <c r="P483" s="70"/>
      <c r="Q483" s="70"/>
      <c r="R483" s="70"/>
      <c r="S483" s="70"/>
      <c r="T483" s="70"/>
      <c r="U483" s="70"/>
      <c r="V483" s="70"/>
      <c r="W483" s="70"/>
      <c r="X483" s="70"/>
      <c r="Y483" s="70"/>
      <c r="Z483" s="70"/>
      <c r="AA483" s="70"/>
      <c r="AB483" s="70"/>
      <c r="AC483" s="70"/>
      <c r="AD483" s="70"/>
      <c r="AE483" s="70"/>
      <c r="AF483" s="70"/>
      <c r="AG483" s="70"/>
      <c r="AH483" s="70"/>
      <c r="AI483" s="70"/>
      <c r="AJ483" s="70"/>
      <c r="AK483" s="70"/>
      <c r="AL483" s="70"/>
      <c r="AM483" s="70"/>
      <c r="AN483" s="70"/>
      <c r="AO483" s="70"/>
      <c r="AP483" s="70"/>
      <c r="AQ483" s="70"/>
      <c r="AR483" s="70"/>
      <c r="AS483" s="70"/>
      <c r="AT483" s="70"/>
      <c r="AU483" s="70"/>
      <c r="AV483" s="70"/>
      <c r="AW483" s="70"/>
      <c r="AX483" s="70"/>
      <c r="AY483" s="70"/>
      <c r="AZ483" s="70"/>
      <c r="BA483" s="70"/>
      <c r="BB483" s="70"/>
      <c r="BC483" s="71"/>
      <c r="IA483" s="22">
        <v>5.7</v>
      </c>
      <c r="IB483" s="67" t="s">
        <v>1078</v>
      </c>
      <c r="IC483" s="22" t="s">
        <v>704</v>
      </c>
      <c r="IE483" s="23"/>
      <c r="IF483" s="23"/>
      <c r="IG483" s="23"/>
      <c r="IH483" s="23"/>
      <c r="II483" s="23"/>
    </row>
    <row r="484" spans="1:243" s="22" customFormat="1" ht="128.25">
      <c r="A484" s="40">
        <v>5.71</v>
      </c>
      <c r="B484" s="62" t="s">
        <v>1079</v>
      </c>
      <c r="C484" s="61" t="s">
        <v>705</v>
      </c>
      <c r="D484" s="42">
        <v>5</v>
      </c>
      <c r="E484" s="41" t="s">
        <v>144</v>
      </c>
      <c r="F484" s="43">
        <v>118.85</v>
      </c>
      <c r="G484" s="44"/>
      <c r="H484" s="44"/>
      <c r="I484" s="45" t="s">
        <v>37</v>
      </c>
      <c r="J484" s="46">
        <f t="shared" si="20"/>
        <v>1</v>
      </c>
      <c r="K484" s="44" t="s">
        <v>38</v>
      </c>
      <c r="L484" s="44" t="s">
        <v>4</v>
      </c>
      <c r="M484" s="47"/>
      <c r="N484" s="44"/>
      <c r="O484" s="44"/>
      <c r="P484" s="48"/>
      <c r="Q484" s="44"/>
      <c r="R484" s="44"/>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c r="AP484" s="48"/>
      <c r="AQ484" s="48"/>
      <c r="AR484" s="48"/>
      <c r="AS484" s="48"/>
      <c r="AT484" s="48"/>
      <c r="AU484" s="48"/>
      <c r="AV484" s="48"/>
      <c r="AW484" s="48"/>
      <c r="AX484" s="48"/>
      <c r="AY484" s="48"/>
      <c r="AZ484" s="48"/>
      <c r="BA484" s="49">
        <f t="shared" si="27"/>
        <v>594</v>
      </c>
      <c r="BB484" s="50">
        <f t="shared" si="28"/>
        <v>594</v>
      </c>
      <c r="BC484" s="51" t="str">
        <f t="shared" si="29"/>
        <v>INR  Five Hundred &amp; Ninety Four  Only</v>
      </c>
      <c r="IA484" s="22">
        <v>5.71</v>
      </c>
      <c r="IB484" s="67" t="s">
        <v>1079</v>
      </c>
      <c r="IC484" s="22" t="s">
        <v>705</v>
      </c>
      <c r="ID484" s="22">
        <v>5</v>
      </c>
      <c r="IE484" s="23" t="s">
        <v>144</v>
      </c>
      <c r="IF484" s="23"/>
      <c r="IG484" s="23"/>
      <c r="IH484" s="23"/>
      <c r="II484" s="23"/>
    </row>
    <row r="485" spans="1:243" s="22" customFormat="1" ht="128.25">
      <c r="A485" s="40">
        <v>5.72</v>
      </c>
      <c r="B485" s="62" t="s">
        <v>454</v>
      </c>
      <c r="C485" s="61" t="s">
        <v>706</v>
      </c>
      <c r="D485" s="69"/>
      <c r="E485" s="70"/>
      <c r="F485" s="70"/>
      <c r="G485" s="70"/>
      <c r="H485" s="70"/>
      <c r="I485" s="70"/>
      <c r="J485" s="70"/>
      <c r="K485" s="70"/>
      <c r="L485" s="70"/>
      <c r="M485" s="70"/>
      <c r="N485" s="70"/>
      <c r="O485" s="70"/>
      <c r="P485" s="70"/>
      <c r="Q485" s="70"/>
      <c r="R485" s="70"/>
      <c r="S485" s="70"/>
      <c r="T485" s="70"/>
      <c r="U485" s="70"/>
      <c r="V485" s="70"/>
      <c r="W485" s="70"/>
      <c r="X485" s="70"/>
      <c r="Y485" s="70"/>
      <c r="Z485" s="70"/>
      <c r="AA485" s="70"/>
      <c r="AB485" s="70"/>
      <c r="AC485" s="70"/>
      <c r="AD485" s="70"/>
      <c r="AE485" s="70"/>
      <c r="AF485" s="70"/>
      <c r="AG485" s="70"/>
      <c r="AH485" s="70"/>
      <c r="AI485" s="70"/>
      <c r="AJ485" s="70"/>
      <c r="AK485" s="70"/>
      <c r="AL485" s="70"/>
      <c r="AM485" s="70"/>
      <c r="AN485" s="70"/>
      <c r="AO485" s="70"/>
      <c r="AP485" s="70"/>
      <c r="AQ485" s="70"/>
      <c r="AR485" s="70"/>
      <c r="AS485" s="70"/>
      <c r="AT485" s="70"/>
      <c r="AU485" s="70"/>
      <c r="AV485" s="70"/>
      <c r="AW485" s="70"/>
      <c r="AX485" s="70"/>
      <c r="AY485" s="70"/>
      <c r="AZ485" s="70"/>
      <c r="BA485" s="70"/>
      <c r="BB485" s="70"/>
      <c r="BC485" s="71"/>
      <c r="IA485" s="22">
        <v>5.72</v>
      </c>
      <c r="IB485" s="67" t="s">
        <v>454</v>
      </c>
      <c r="IC485" s="22" t="s">
        <v>706</v>
      </c>
      <c r="IE485" s="23"/>
      <c r="IF485" s="23"/>
      <c r="IG485" s="23"/>
      <c r="IH485" s="23"/>
      <c r="II485" s="23"/>
    </row>
    <row r="486" spans="1:243" s="22" customFormat="1" ht="128.25">
      <c r="A486" s="40">
        <v>5.73</v>
      </c>
      <c r="B486" s="62" t="s">
        <v>1080</v>
      </c>
      <c r="C486" s="61" t="s">
        <v>707</v>
      </c>
      <c r="D486" s="42">
        <v>10</v>
      </c>
      <c r="E486" s="41" t="s">
        <v>144</v>
      </c>
      <c r="F486" s="43">
        <v>74.75</v>
      </c>
      <c r="G486" s="44"/>
      <c r="H486" s="44"/>
      <c r="I486" s="45" t="s">
        <v>37</v>
      </c>
      <c r="J486" s="46">
        <f t="shared" si="20"/>
        <v>1</v>
      </c>
      <c r="K486" s="44" t="s">
        <v>38</v>
      </c>
      <c r="L486" s="44" t="s">
        <v>4</v>
      </c>
      <c r="M486" s="47"/>
      <c r="N486" s="44"/>
      <c r="O486" s="44"/>
      <c r="P486" s="48"/>
      <c r="Q486" s="44"/>
      <c r="R486" s="44"/>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c r="AV486" s="48"/>
      <c r="AW486" s="48"/>
      <c r="AX486" s="48"/>
      <c r="AY486" s="48"/>
      <c r="AZ486" s="48"/>
      <c r="BA486" s="49">
        <f t="shared" si="27"/>
        <v>748</v>
      </c>
      <c r="BB486" s="50">
        <f t="shared" si="28"/>
        <v>748</v>
      </c>
      <c r="BC486" s="51" t="str">
        <f t="shared" si="29"/>
        <v>INR  Seven Hundred &amp; Forty Eight  Only</v>
      </c>
      <c r="IA486" s="22">
        <v>5.73</v>
      </c>
      <c r="IB486" s="67" t="s">
        <v>1080</v>
      </c>
      <c r="IC486" s="22" t="s">
        <v>707</v>
      </c>
      <c r="ID486" s="22">
        <v>10</v>
      </c>
      <c r="IE486" s="23" t="s">
        <v>144</v>
      </c>
      <c r="IF486" s="23"/>
      <c r="IG486" s="23"/>
      <c r="IH486" s="23"/>
      <c r="II486" s="23"/>
    </row>
    <row r="487" spans="1:243" s="22" customFormat="1" ht="213.75">
      <c r="A487" s="40">
        <v>5.74</v>
      </c>
      <c r="B487" s="62" t="s">
        <v>1081</v>
      </c>
      <c r="C487" s="61" t="s">
        <v>708</v>
      </c>
      <c r="D487" s="69"/>
      <c r="E487" s="70"/>
      <c r="F487" s="70"/>
      <c r="G487" s="70"/>
      <c r="H487" s="70"/>
      <c r="I487" s="70"/>
      <c r="J487" s="70"/>
      <c r="K487" s="70"/>
      <c r="L487" s="70"/>
      <c r="M487" s="70"/>
      <c r="N487" s="70"/>
      <c r="O487" s="70"/>
      <c r="P487" s="70"/>
      <c r="Q487" s="70"/>
      <c r="R487" s="70"/>
      <c r="S487" s="70"/>
      <c r="T487" s="70"/>
      <c r="U487" s="70"/>
      <c r="V487" s="70"/>
      <c r="W487" s="70"/>
      <c r="X487" s="70"/>
      <c r="Y487" s="70"/>
      <c r="Z487" s="70"/>
      <c r="AA487" s="70"/>
      <c r="AB487" s="70"/>
      <c r="AC487" s="70"/>
      <c r="AD487" s="70"/>
      <c r="AE487" s="70"/>
      <c r="AF487" s="70"/>
      <c r="AG487" s="70"/>
      <c r="AH487" s="70"/>
      <c r="AI487" s="70"/>
      <c r="AJ487" s="70"/>
      <c r="AK487" s="70"/>
      <c r="AL487" s="70"/>
      <c r="AM487" s="70"/>
      <c r="AN487" s="70"/>
      <c r="AO487" s="70"/>
      <c r="AP487" s="70"/>
      <c r="AQ487" s="70"/>
      <c r="AR487" s="70"/>
      <c r="AS487" s="70"/>
      <c r="AT487" s="70"/>
      <c r="AU487" s="70"/>
      <c r="AV487" s="70"/>
      <c r="AW487" s="70"/>
      <c r="AX487" s="70"/>
      <c r="AY487" s="70"/>
      <c r="AZ487" s="70"/>
      <c r="BA487" s="70"/>
      <c r="BB487" s="70"/>
      <c r="BC487" s="71"/>
      <c r="IA487" s="22">
        <v>5.74</v>
      </c>
      <c r="IB487" s="67" t="s">
        <v>1081</v>
      </c>
      <c r="IC487" s="22" t="s">
        <v>708</v>
      </c>
      <c r="IE487" s="23"/>
      <c r="IF487" s="23"/>
      <c r="IG487" s="23"/>
      <c r="IH487" s="23"/>
      <c r="II487" s="23"/>
    </row>
    <row r="488" spans="1:243" s="22" customFormat="1" ht="199.5">
      <c r="A488" s="40">
        <v>5.75</v>
      </c>
      <c r="B488" s="62" t="s">
        <v>1082</v>
      </c>
      <c r="C488" s="61" t="s">
        <v>709</v>
      </c>
      <c r="D488" s="42">
        <v>350</v>
      </c>
      <c r="E488" s="41" t="s">
        <v>144</v>
      </c>
      <c r="F488" s="43">
        <v>108.6</v>
      </c>
      <c r="G488" s="44"/>
      <c r="H488" s="44"/>
      <c r="I488" s="45" t="s">
        <v>37</v>
      </c>
      <c r="J488" s="46">
        <f t="shared" si="20"/>
        <v>1</v>
      </c>
      <c r="K488" s="44" t="s">
        <v>38</v>
      </c>
      <c r="L488" s="44" t="s">
        <v>4</v>
      </c>
      <c r="M488" s="47"/>
      <c r="N488" s="44"/>
      <c r="O488" s="44"/>
      <c r="P488" s="48"/>
      <c r="Q488" s="44"/>
      <c r="R488" s="44"/>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48"/>
      <c r="AU488" s="48"/>
      <c r="AV488" s="48"/>
      <c r="AW488" s="48"/>
      <c r="AX488" s="48"/>
      <c r="AY488" s="48"/>
      <c r="AZ488" s="48"/>
      <c r="BA488" s="49">
        <f t="shared" si="27"/>
        <v>38010</v>
      </c>
      <c r="BB488" s="50">
        <f t="shared" si="28"/>
        <v>38010</v>
      </c>
      <c r="BC488" s="51" t="str">
        <f t="shared" si="29"/>
        <v>INR  Thirty Eight Thousand  &amp;Ten  Only</v>
      </c>
      <c r="IA488" s="22">
        <v>5.75</v>
      </c>
      <c r="IB488" s="67" t="s">
        <v>1082</v>
      </c>
      <c r="IC488" s="22" t="s">
        <v>709</v>
      </c>
      <c r="ID488" s="22">
        <v>350</v>
      </c>
      <c r="IE488" s="23" t="s">
        <v>144</v>
      </c>
      <c r="IF488" s="23"/>
      <c r="IG488" s="23"/>
      <c r="IH488" s="23"/>
      <c r="II488" s="23"/>
    </row>
    <row r="489" spans="1:243" s="22" customFormat="1" ht="57">
      <c r="A489" s="40">
        <v>5.76</v>
      </c>
      <c r="B489" s="62" t="s">
        <v>1083</v>
      </c>
      <c r="C489" s="61" t="s">
        <v>710</v>
      </c>
      <c r="D489" s="69"/>
      <c r="E489" s="70"/>
      <c r="F489" s="70"/>
      <c r="G489" s="70"/>
      <c r="H489" s="70"/>
      <c r="I489" s="70"/>
      <c r="J489" s="70"/>
      <c r="K489" s="70"/>
      <c r="L489" s="70"/>
      <c r="M489" s="70"/>
      <c r="N489" s="70"/>
      <c r="O489" s="70"/>
      <c r="P489" s="70"/>
      <c r="Q489" s="70"/>
      <c r="R489" s="70"/>
      <c r="S489" s="70"/>
      <c r="T489" s="70"/>
      <c r="U489" s="70"/>
      <c r="V489" s="70"/>
      <c r="W489" s="70"/>
      <c r="X489" s="70"/>
      <c r="Y489" s="70"/>
      <c r="Z489" s="70"/>
      <c r="AA489" s="70"/>
      <c r="AB489" s="70"/>
      <c r="AC489" s="70"/>
      <c r="AD489" s="70"/>
      <c r="AE489" s="70"/>
      <c r="AF489" s="70"/>
      <c r="AG489" s="70"/>
      <c r="AH489" s="70"/>
      <c r="AI489" s="70"/>
      <c r="AJ489" s="70"/>
      <c r="AK489" s="70"/>
      <c r="AL489" s="70"/>
      <c r="AM489" s="70"/>
      <c r="AN489" s="70"/>
      <c r="AO489" s="70"/>
      <c r="AP489" s="70"/>
      <c r="AQ489" s="70"/>
      <c r="AR489" s="70"/>
      <c r="AS489" s="70"/>
      <c r="AT489" s="70"/>
      <c r="AU489" s="70"/>
      <c r="AV489" s="70"/>
      <c r="AW489" s="70"/>
      <c r="AX489" s="70"/>
      <c r="AY489" s="70"/>
      <c r="AZ489" s="70"/>
      <c r="BA489" s="70"/>
      <c r="BB489" s="70"/>
      <c r="BC489" s="71"/>
      <c r="IA489" s="22">
        <v>5.76</v>
      </c>
      <c r="IB489" s="67" t="s">
        <v>1083</v>
      </c>
      <c r="IC489" s="22" t="s">
        <v>710</v>
      </c>
      <c r="IE489" s="23"/>
      <c r="IF489" s="23"/>
      <c r="IG489" s="23"/>
      <c r="IH489" s="23"/>
      <c r="II489" s="23"/>
    </row>
    <row r="490" spans="1:243" s="22" customFormat="1" ht="409.5">
      <c r="A490" s="40">
        <v>5.77</v>
      </c>
      <c r="B490" s="62" t="s">
        <v>1084</v>
      </c>
      <c r="C490" s="61" t="s">
        <v>711</v>
      </c>
      <c r="D490" s="69"/>
      <c r="E490" s="70"/>
      <c r="F490" s="70"/>
      <c r="G490" s="70"/>
      <c r="H490" s="70"/>
      <c r="I490" s="70"/>
      <c r="J490" s="70"/>
      <c r="K490" s="70"/>
      <c r="L490" s="70"/>
      <c r="M490" s="70"/>
      <c r="N490" s="70"/>
      <c r="O490" s="70"/>
      <c r="P490" s="70"/>
      <c r="Q490" s="70"/>
      <c r="R490" s="70"/>
      <c r="S490" s="70"/>
      <c r="T490" s="70"/>
      <c r="U490" s="70"/>
      <c r="V490" s="70"/>
      <c r="W490" s="70"/>
      <c r="X490" s="70"/>
      <c r="Y490" s="70"/>
      <c r="Z490" s="70"/>
      <c r="AA490" s="70"/>
      <c r="AB490" s="70"/>
      <c r="AC490" s="70"/>
      <c r="AD490" s="70"/>
      <c r="AE490" s="70"/>
      <c r="AF490" s="70"/>
      <c r="AG490" s="70"/>
      <c r="AH490" s="70"/>
      <c r="AI490" s="70"/>
      <c r="AJ490" s="70"/>
      <c r="AK490" s="70"/>
      <c r="AL490" s="70"/>
      <c r="AM490" s="70"/>
      <c r="AN490" s="70"/>
      <c r="AO490" s="70"/>
      <c r="AP490" s="70"/>
      <c r="AQ490" s="70"/>
      <c r="AR490" s="70"/>
      <c r="AS490" s="70"/>
      <c r="AT490" s="70"/>
      <c r="AU490" s="70"/>
      <c r="AV490" s="70"/>
      <c r="AW490" s="70"/>
      <c r="AX490" s="70"/>
      <c r="AY490" s="70"/>
      <c r="AZ490" s="70"/>
      <c r="BA490" s="70"/>
      <c r="BB490" s="70"/>
      <c r="BC490" s="71"/>
      <c r="IA490" s="22">
        <v>5.77</v>
      </c>
      <c r="IB490" s="67" t="s">
        <v>1084</v>
      </c>
      <c r="IC490" s="22" t="s">
        <v>711</v>
      </c>
      <c r="IE490" s="23"/>
      <c r="IF490" s="23"/>
      <c r="IG490" s="23"/>
      <c r="IH490" s="23"/>
      <c r="II490" s="23"/>
    </row>
    <row r="491" spans="1:243" s="22" customFormat="1" ht="114">
      <c r="A491" s="40">
        <v>5.78</v>
      </c>
      <c r="B491" s="62" t="s">
        <v>1085</v>
      </c>
      <c r="C491" s="61" t="s">
        <v>712</v>
      </c>
      <c r="D491" s="42">
        <v>35</v>
      </c>
      <c r="E491" s="41" t="s">
        <v>144</v>
      </c>
      <c r="F491" s="43">
        <v>478</v>
      </c>
      <c r="G491" s="44"/>
      <c r="H491" s="44"/>
      <c r="I491" s="45" t="s">
        <v>37</v>
      </c>
      <c r="J491" s="46">
        <f t="shared" si="20"/>
        <v>1</v>
      </c>
      <c r="K491" s="44" t="s">
        <v>38</v>
      </c>
      <c r="L491" s="44" t="s">
        <v>4</v>
      </c>
      <c r="M491" s="47"/>
      <c r="N491" s="44"/>
      <c r="O491" s="44"/>
      <c r="P491" s="48"/>
      <c r="Q491" s="44"/>
      <c r="R491" s="44"/>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c r="AP491" s="48"/>
      <c r="AQ491" s="48"/>
      <c r="AR491" s="48"/>
      <c r="AS491" s="48"/>
      <c r="AT491" s="48"/>
      <c r="AU491" s="48"/>
      <c r="AV491" s="48"/>
      <c r="AW491" s="48"/>
      <c r="AX491" s="48"/>
      <c r="AY491" s="48"/>
      <c r="AZ491" s="48"/>
      <c r="BA491" s="49">
        <f t="shared" si="27"/>
        <v>16730</v>
      </c>
      <c r="BB491" s="50">
        <f t="shared" si="28"/>
        <v>16730</v>
      </c>
      <c r="BC491" s="51" t="str">
        <f t="shared" si="29"/>
        <v>INR  Sixteen Thousand Seven Hundred &amp; Thirty  Only</v>
      </c>
      <c r="IA491" s="22">
        <v>5.78</v>
      </c>
      <c r="IB491" s="67" t="s">
        <v>1085</v>
      </c>
      <c r="IC491" s="22" t="s">
        <v>712</v>
      </c>
      <c r="ID491" s="22">
        <v>35</v>
      </c>
      <c r="IE491" s="23" t="s">
        <v>144</v>
      </c>
      <c r="IF491" s="23"/>
      <c r="IG491" s="23"/>
      <c r="IH491" s="23"/>
      <c r="II491" s="23"/>
    </row>
    <row r="492" spans="1:243" s="22" customFormat="1" ht="409.5">
      <c r="A492" s="40">
        <v>5.79</v>
      </c>
      <c r="B492" s="62" t="s">
        <v>1086</v>
      </c>
      <c r="C492" s="61" t="s">
        <v>713</v>
      </c>
      <c r="D492" s="69"/>
      <c r="E492" s="70"/>
      <c r="F492" s="70"/>
      <c r="G492" s="70"/>
      <c r="H492" s="70"/>
      <c r="I492" s="70"/>
      <c r="J492" s="70"/>
      <c r="K492" s="70"/>
      <c r="L492" s="70"/>
      <c r="M492" s="70"/>
      <c r="N492" s="70"/>
      <c r="O492" s="70"/>
      <c r="P492" s="70"/>
      <c r="Q492" s="70"/>
      <c r="R492" s="70"/>
      <c r="S492" s="70"/>
      <c r="T492" s="70"/>
      <c r="U492" s="70"/>
      <c r="V492" s="70"/>
      <c r="W492" s="70"/>
      <c r="X492" s="70"/>
      <c r="Y492" s="70"/>
      <c r="Z492" s="70"/>
      <c r="AA492" s="70"/>
      <c r="AB492" s="70"/>
      <c r="AC492" s="70"/>
      <c r="AD492" s="70"/>
      <c r="AE492" s="70"/>
      <c r="AF492" s="70"/>
      <c r="AG492" s="70"/>
      <c r="AH492" s="70"/>
      <c r="AI492" s="70"/>
      <c r="AJ492" s="70"/>
      <c r="AK492" s="70"/>
      <c r="AL492" s="70"/>
      <c r="AM492" s="70"/>
      <c r="AN492" s="70"/>
      <c r="AO492" s="70"/>
      <c r="AP492" s="70"/>
      <c r="AQ492" s="70"/>
      <c r="AR492" s="70"/>
      <c r="AS492" s="70"/>
      <c r="AT492" s="70"/>
      <c r="AU492" s="70"/>
      <c r="AV492" s="70"/>
      <c r="AW492" s="70"/>
      <c r="AX492" s="70"/>
      <c r="AY492" s="70"/>
      <c r="AZ492" s="70"/>
      <c r="BA492" s="70"/>
      <c r="BB492" s="70"/>
      <c r="BC492" s="71"/>
      <c r="IA492" s="22">
        <v>5.79</v>
      </c>
      <c r="IB492" s="67" t="s">
        <v>1086</v>
      </c>
      <c r="IC492" s="22" t="s">
        <v>713</v>
      </c>
      <c r="IE492" s="23"/>
      <c r="IF492" s="23"/>
      <c r="IG492" s="23"/>
      <c r="IH492" s="23"/>
      <c r="II492" s="23"/>
    </row>
    <row r="493" spans="1:243" s="22" customFormat="1" ht="42.75">
      <c r="A493" s="40">
        <v>5.8</v>
      </c>
      <c r="B493" s="62" t="s">
        <v>1087</v>
      </c>
      <c r="C493" s="61" t="s">
        <v>714</v>
      </c>
      <c r="D493" s="42">
        <v>3</v>
      </c>
      <c r="E493" s="41" t="s">
        <v>201</v>
      </c>
      <c r="F493" s="43">
        <v>1505.3</v>
      </c>
      <c r="G493" s="44"/>
      <c r="H493" s="44"/>
      <c r="I493" s="45" t="s">
        <v>37</v>
      </c>
      <c r="J493" s="46">
        <f t="shared" si="20"/>
        <v>1</v>
      </c>
      <c r="K493" s="44" t="s">
        <v>38</v>
      </c>
      <c r="L493" s="44" t="s">
        <v>4</v>
      </c>
      <c r="M493" s="47"/>
      <c r="N493" s="44"/>
      <c r="O493" s="44"/>
      <c r="P493" s="48"/>
      <c r="Q493" s="44"/>
      <c r="R493" s="44"/>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c r="AP493" s="48"/>
      <c r="AQ493" s="48"/>
      <c r="AR493" s="48"/>
      <c r="AS493" s="48"/>
      <c r="AT493" s="48"/>
      <c r="AU493" s="48"/>
      <c r="AV493" s="48"/>
      <c r="AW493" s="48"/>
      <c r="AX493" s="48"/>
      <c r="AY493" s="48"/>
      <c r="AZ493" s="48"/>
      <c r="BA493" s="49">
        <f t="shared" si="27"/>
        <v>4516</v>
      </c>
      <c r="BB493" s="50">
        <f t="shared" si="28"/>
        <v>4516</v>
      </c>
      <c r="BC493" s="51" t="str">
        <f t="shared" si="29"/>
        <v>INR  Four Thousand Five Hundred &amp; Sixteen  Only</v>
      </c>
      <c r="IA493" s="22">
        <v>5.8</v>
      </c>
      <c r="IB493" s="67" t="s">
        <v>1087</v>
      </c>
      <c r="IC493" s="22" t="s">
        <v>714</v>
      </c>
      <c r="ID493" s="22">
        <v>3</v>
      </c>
      <c r="IE493" s="23" t="s">
        <v>201</v>
      </c>
      <c r="IF493" s="23"/>
      <c r="IG493" s="23"/>
      <c r="IH493" s="23"/>
      <c r="II493" s="23"/>
    </row>
    <row r="494" spans="1:243" s="22" customFormat="1" ht="42.75">
      <c r="A494" s="40">
        <v>5.81</v>
      </c>
      <c r="B494" s="62" t="s">
        <v>1088</v>
      </c>
      <c r="C494" s="61" t="s">
        <v>715</v>
      </c>
      <c r="D494" s="42">
        <v>2</v>
      </c>
      <c r="E494" s="41" t="s">
        <v>201</v>
      </c>
      <c r="F494" s="43">
        <v>948.05</v>
      </c>
      <c r="G494" s="44"/>
      <c r="H494" s="44"/>
      <c r="I494" s="45" t="s">
        <v>37</v>
      </c>
      <c r="J494" s="46">
        <f t="shared" si="20"/>
        <v>1</v>
      </c>
      <c r="K494" s="44" t="s">
        <v>38</v>
      </c>
      <c r="L494" s="44" t="s">
        <v>4</v>
      </c>
      <c r="M494" s="47"/>
      <c r="N494" s="44"/>
      <c r="O494" s="44"/>
      <c r="P494" s="48"/>
      <c r="Q494" s="44"/>
      <c r="R494" s="44"/>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c r="AP494" s="48"/>
      <c r="AQ494" s="48"/>
      <c r="AR494" s="48"/>
      <c r="AS494" s="48"/>
      <c r="AT494" s="48"/>
      <c r="AU494" s="48"/>
      <c r="AV494" s="48"/>
      <c r="AW494" s="48"/>
      <c r="AX494" s="48"/>
      <c r="AY494" s="48"/>
      <c r="AZ494" s="48"/>
      <c r="BA494" s="49">
        <f t="shared" si="27"/>
        <v>1896</v>
      </c>
      <c r="BB494" s="50">
        <f t="shared" si="28"/>
        <v>1896</v>
      </c>
      <c r="BC494" s="51" t="str">
        <f t="shared" si="29"/>
        <v>INR  One Thousand Eight Hundred &amp; Ninety Six  Only</v>
      </c>
      <c r="IA494" s="22">
        <v>5.81</v>
      </c>
      <c r="IB494" s="67" t="s">
        <v>1088</v>
      </c>
      <c r="IC494" s="22" t="s">
        <v>715</v>
      </c>
      <c r="ID494" s="22">
        <v>2</v>
      </c>
      <c r="IE494" s="23" t="s">
        <v>201</v>
      </c>
      <c r="IF494" s="23"/>
      <c r="IG494" s="23"/>
      <c r="IH494" s="23"/>
      <c r="II494" s="23"/>
    </row>
    <row r="495" spans="1:243" s="22" customFormat="1" ht="409.5">
      <c r="A495" s="40">
        <v>5.82</v>
      </c>
      <c r="B495" s="62" t="s">
        <v>1089</v>
      </c>
      <c r="C495" s="61" t="s">
        <v>716</v>
      </c>
      <c r="D495" s="69"/>
      <c r="E495" s="70"/>
      <c r="F495" s="70"/>
      <c r="G495" s="70"/>
      <c r="H495" s="70"/>
      <c r="I495" s="70"/>
      <c r="J495" s="70"/>
      <c r="K495" s="70"/>
      <c r="L495" s="70"/>
      <c r="M495" s="70"/>
      <c r="N495" s="70"/>
      <c r="O495" s="70"/>
      <c r="P495" s="70"/>
      <c r="Q495" s="70"/>
      <c r="R495" s="70"/>
      <c r="S495" s="70"/>
      <c r="T495" s="70"/>
      <c r="U495" s="70"/>
      <c r="V495" s="70"/>
      <c r="W495" s="70"/>
      <c r="X495" s="70"/>
      <c r="Y495" s="70"/>
      <c r="Z495" s="70"/>
      <c r="AA495" s="70"/>
      <c r="AB495" s="70"/>
      <c r="AC495" s="70"/>
      <c r="AD495" s="70"/>
      <c r="AE495" s="70"/>
      <c r="AF495" s="70"/>
      <c r="AG495" s="70"/>
      <c r="AH495" s="70"/>
      <c r="AI495" s="70"/>
      <c r="AJ495" s="70"/>
      <c r="AK495" s="70"/>
      <c r="AL495" s="70"/>
      <c r="AM495" s="70"/>
      <c r="AN495" s="70"/>
      <c r="AO495" s="70"/>
      <c r="AP495" s="70"/>
      <c r="AQ495" s="70"/>
      <c r="AR495" s="70"/>
      <c r="AS495" s="70"/>
      <c r="AT495" s="70"/>
      <c r="AU495" s="70"/>
      <c r="AV495" s="70"/>
      <c r="AW495" s="70"/>
      <c r="AX495" s="70"/>
      <c r="AY495" s="70"/>
      <c r="AZ495" s="70"/>
      <c r="BA495" s="70"/>
      <c r="BB495" s="70"/>
      <c r="BC495" s="71"/>
      <c r="IA495" s="22">
        <v>5.82</v>
      </c>
      <c r="IB495" s="67" t="s">
        <v>1089</v>
      </c>
      <c r="IC495" s="22" t="s">
        <v>716</v>
      </c>
      <c r="IE495" s="23"/>
      <c r="IF495" s="23"/>
      <c r="IG495" s="23"/>
      <c r="IH495" s="23"/>
      <c r="II495" s="23"/>
    </row>
    <row r="496" spans="1:243" s="22" customFormat="1" ht="85.5">
      <c r="A496" s="40">
        <v>5.83</v>
      </c>
      <c r="B496" s="62" t="s">
        <v>1090</v>
      </c>
      <c r="C496" s="61" t="s">
        <v>717</v>
      </c>
      <c r="D496" s="42">
        <v>3</v>
      </c>
      <c r="E496" s="41" t="s">
        <v>144</v>
      </c>
      <c r="F496" s="43">
        <v>1046.95</v>
      </c>
      <c r="G496" s="44"/>
      <c r="H496" s="44"/>
      <c r="I496" s="45" t="s">
        <v>37</v>
      </c>
      <c r="J496" s="46">
        <f t="shared" si="20"/>
        <v>1</v>
      </c>
      <c r="K496" s="44" t="s">
        <v>38</v>
      </c>
      <c r="L496" s="44" t="s">
        <v>4</v>
      </c>
      <c r="M496" s="47"/>
      <c r="N496" s="44"/>
      <c r="O496" s="44"/>
      <c r="P496" s="48"/>
      <c r="Q496" s="44"/>
      <c r="R496" s="44"/>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c r="AQ496" s="48"/>
      <c r="AR496" s="48"/>
      <c r="AS496" s="48"/>
      <c r="AT496" s="48"/>
      <c r="AU496" s="48"/>
      <c r="AV496" s="48"/>
      <c r="AW496" s="48"/>
      <c r="AX496" s="48"/>
      <c r="AY496" s="48"/>
      <c r="AZ496" s="48"/>
      <c r="BA496" s="49">
        <f t="shared" si="27"/>
        <v>3141</v>
      </c>
      <c r="BB496" s="50">
        <f t="shared" si="28"/>
        <v>3141</v>
      </c>
      <c r="BC496" s="51" t="str">
        <f t="shared" si="29"/>
        <v>INR  Three Thousand One Hundred &amp; Forty One  Only</v>
      </c>
      <c r="IA496" s="22">
        <v>5.83</v>
      </c>
      <c r="IB496" s="67" t="s">
        <v>1090</v>
      </c>
      <c r="IC496" s="22" t="s">
        <v>717</v>
      </c>
      <c r="ID496" s="22">
        <v>3</v>
      </c>
      <c r="IE496" s="23" t="s">
        <v>144</v>
      </c>
      <c r="IF496" s="23"/>
      <c r="IG496" s="23"/>
      <c r="IH496" s="23"/>
      <c r="II496" s="23"/>
    </row>
    <row r="497" spans="1:243" s="22" customFormat="1" ht="228">
      <c r="A497" s="40">
        <v>5.84</v>
      </c>
      <c r="B497" s="62" t="s">
        <v>1091</v>
      </c>
      <c r="C497" s="61" t="s">
        <v>718</v>
      </c>
      <c r="D497" s="69"/>
      <c r="E497" s="70"/>
      <c r="F497" s="70"/>
      <c r="G497" s="70"/>
      <c r="H497" s="70"/>
      <c r="I497" s="70"/>
      <c r="J497" s="70"/>
      <c r="K497" s="70"/>
      <c r="L497" s="70"/>
      <c r="M497" s="70"/>
      <c r="N497" s="70"/>
      <c r="O497" s="70"/>
      <c r="P497" s="70"/>
      <c r="Q497" s="70"/>
      <c r="R497" s="70"/>
      <c r="S497" s="70"/>
      <c r="T497" s="70"/>
      <c r="U497" s="70"/>
      <c r="V497" s="70"/>
      <c r="W497" s="70"/>
      <c r="X497" s="70"/>
      <c r="Y497" s="70"/>
      <c r="Z497" s="70"/>
      <c r="AA497" s="70"/>
      <c r="AB497" s="70"/>
      <c r="AC497" s="70"/>
      <c r="AD497" s="70"/>
      <c r="AE497" s="70"/>
      <c r="AF497" s="70"/>
      <c r="AG497" s="70"/>
      <c r="AH497" s="70"/>
      <c r="AI497" s="70"/>
      <c r="AJ497" s="70"/>
      <c r="AK497" s="70"/>
      <c r="AL497" s="70"/>
      <c r="AM497" s="70"/>
      <c r="AN497" s="70"/>
      <c r="AO497" s="70"/>
      <c r="AP497" s="70"/>
      <c r="AQ497" s="70"/>
      <c r="AR497" s="70"/>
      <c r="AS497" s="70"/>
      <c r="AT497" s="70"/>
      <c r="AU497" s="70"/>
      <c r="AV497" s="70"/>
      <c r="AW497" s="70"/>
      <c r="AX497" s="70"/>
      <c r="AY497" s="70"/>
      <c r="AZ497" s="70"/>
      <c r="BA497" s="70"/>
      <c r="BB497" s="70"/>
      <c r="BC497" s="71"/>
      <c r="IA497" s="22">
        <v>5.84</v>
      </c>
      <c r="IB497" s="67" t="s">
        <v>1091</v>
      </c>
      <c r="IC497" s="22" t="s">
        <v>718</v>
      </c>
      <c r="IE497" s="23"/>
      <c r="IF497" s="23"/>
      <c r="IG497" s="23"/>
      <c r="IH497" s="23"/>
      <c r="II497" s="23"/>
    </row>
    <row r="498" spans="1:243" s="22" customFormat="1" ht="156.75">
      <c r="A498" s="40">
        <v>5.85</v>
      </c>
      <c r="B498" s="62" t="s">
        <v>1092</v>
      </c>
      <c r="C498" s="61" t="s">
        <v>719</v>
      </c>
      <c r="D498" s="42">
        <v>15</v>
      </c>
      <c r="E498" s="41" t="s">
        <v>144</v>
      </c>
      <c r="F498" s="43">
        <v>941.95</v>
      </c>
      <c r="G498" s="44"/>
      <c r="H498" s="44"/>
      <c r="I498" s="45" t="s">
        <v>37</v>
      </c>
      <c r="J498" s="46">
        <f t="shared" si="20"/>
        <v>1</v>
      </c>
      <c r="K498" s="44" t="s">
        <v>38</v>
      </c>
      <c r="L498" s="44" t="s">
        <v>4</v>
      </c>
      <c r="M498" s="47"/>
      <c r="N498" s="44"/>
      <c r="O498" s="44"/>
      <c r="P498" s="48"/>
      <c r="Q498" s="44"/>
      <c r="R498" s="44"/>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c r="AV498" s="48"/>
      <c r="AW498" s="48"/>
      <c r="AX498" s="48"/>
      <c r="AY498" s="48"/>
      <c r="AZ498" s="48"/>
      <c r="BA498" s="49">
        <f t="shared" si="27"/>
        <v>14129</v>
      </c>
      <c r="BB498" s="50">
        <f t="shared" si="28"/>
        <v>14129</v>
      </c>
      <c r="BC498" s="51" t="str">
        <f t="shared" si="29"/>
        <v>INR  Fourteen Thousand One Hundred &amp; Twenty Nine  Only</v>
      </c>
      <c r="IA498" s="22">
        <v>5.85</v>
      </c>
      <c r="IB498" s="67" t="s">
        <v>1092</v>
      </c>
      <c r="IC498" s="22" t="s">
        <v>719</v>
      </c>
      <c r="ID498" s="22">
        <v>15</v>
      </c>
      <c r="IE498" s="23" t="s">
        <v>144</v>
      </c>
      <c r="IF498" s="23"/>
      <c r="IG498" s="23"/>
      <c r="IH498" s="23"/>
      <c r="II498" s="23"/>
    </row>
    <row r="499" spans="1:243" s="22" customFormat="1" ht="114">
      <c r="A499" s="40">
        <v>5.86</v>
      </c>
      <c r="B499" s="62" t="s">
        <v>1093</v>
      </c>
      <c r="C499" s="61" t="s">
        <v>720</v>
      </c>
      <c r="D499" s="69"/>
      <c r="E499" s="70"/>
      <c r="F499" s="70"/>
      <c r="G499" s="70"/>
      <c r="H499" s="70"/>
      <c r="I499" s="70"/>
      <c r="J499" s="70"/>
      <c r="K499" s="70"/>
      <c r="L499" s="70"/>
      <c r="M499" s="70"/>
      <c r="N499" s="70"/>
      <c r="O499" s="70"/>
      <c r="P499" s="70"/>
      <c r="Q499" s="70"/>
      <c r="R499" s="70"/>
      <c r="S499" s="70"/>
      <c r="T499" s="70"/>
      <c r="U499" s="70"/>
      <c r="V499" s="70"/>
      <c r="W499" s="70"/>
      <c r="X499" s="70"/>
      <c r="Y499" s="70"/>
      <c r="Z499" s="70"/>
      <c r="AA499" s="70"/>
      <c r="AB499" s="70"/>
      <c r="AC499" s="70"/>
      <c r="AD499" s="70"/>
      <c r="AE499" s="70"/>
      <c r="AF499" s="70"/>
      <c r="AG499" s="70"/>
      <c r="AH499" s="70"/>
      <c r="AI499" s="70"/>
      <c r="AJ499" s="70"/>
      <c r="AK499" s="70"/>
      <c r="AL499" s="70"/>
      <c r="AM499" s="70"/>
      <c r="AN499" s="70"/>
      <c r="AO499" s="70"/>
      <c r="AP499" s="70"/>
      <c r="AQ499" s="70"/>
      <c r="AR499" s="70"/>
      <c r="AS499" s="70"/>
      <c r="AT499" s="70"/>
      <c r="AU499" s="70"/>
      <c r="AV499" s="70"/>
      <c r="AW499" s="70"/>
      <c r="AX499" s="70"/>
      <c r="AY499" s="70"/>
      <c r="AZ499" s="70"/>
      <c r="BA499" s="70"/>
      <c r="BB499" s="70"/>
      <c r="BC499" s="71"/>
      <c r="IA499" s="22">
        <v>5.86</v>
      </c>
      <c r="IB499" s="67" t="s">
        <v>1093</v>
      </c>
      <c r="IC499" s="22" t="s">
        <v>720</v>
      </c>
      <c r="IE499" s="23"/>
      <c r="IF499" s="23"/>
      <c r="IG499" s="23"/>
      <c r="IH499" s="23"/>
      <c r="II499" s="23"/>
    </row>
    <row r="500" spans="1:243" s="22" customFormat="1" ht="156.75">
      <c r="A500" s="40">
        <v>5.87</v>
      </c>
      <c r="B500" s="62" t="s">
        <v>1092</v>
      </c>
      <c r="C500" s="61" t="s">
        <v>721</v>
      </c>
      <c r="D500" s="42">
        <v>2</v>
      </c>
      <c r="E500" s="41" t="s">
        <v>144</v>
      </c>
      <c r="F500" s="43">
        <v>1055.2</v>
      </c>
      <c r="G500" s="44"/>
      <c r="H500" s="44"/>
      <c r="I500" s="45" t="s">
        <v>37</v>
      </c>
      <c r="J500" s="46">
        <f t="shared" si="20"/>
        <v>1</v>
      </c>
      <c r="K500" s="44" t="s">
        <v>38</v>
      </c>
      <c r="L500" s="44" t="s">
        <v>4</v>
      </c>
      <c r="M500" s="47"/>
      <c r="N500" s="44"/>
      <c r="O500" s="44"/>
      <c r="P500" s="48"/>
      <c r="Q500" s="44"/>
      <c r="R500" s="44"/>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c r="AP500" s="48"/>
      <c r="AQ500" s="48"/>
      <c r="AR500" s="48"/>
      <c r="AS500" s="48"/>
      <c r="AT500" s="48"/>
      <c r="AU500" s="48"/>
      <c r="AV500" s="48"/>
      <c r="AW500" s="48"/>
      <c r="AX500" s="48"/>
      <c r="AY500" s="48"/>
      <c r="AZ500" s="48"/>
      <c r="BA500" s="49">
        <f t="shared" si="27"/>
        <v>2110</v>
      </c>
      <c r="BB500" s="50">
        <f t="shared" si="28"/>
        <v>2110</v>
      </c>
      <c r="BC500" s="51" t="str">
        <f t="shared" si="29"/>
        <v>INR  Two Thousand One Hundred &amp; Ten  Only</v>
      </c>
      <c r="IA500" s="22">
        <v>5.87</v>
      </c>
      <c r="IB500" s="67" t="s">
        <v>1092</v>
      </c>
      <c r="IC500" s="22" t="s">
        <v>721</v>
      </c>
      <c r="ID500" s="22">
        <v>2</v>
      </c>
      <c r="IE500" s="23" t="s">
        <v>144</v>
      </c>
      <c r="IF500" s="23"/>
      <c r="IG500" s="23"/>
      <c r="IH500" s="23"/>
      <c r="II500" s="23"/>
    </row>
    <row r="501" spans="1:243" s="22" customFormat="1" ht="85.5">
      <c r="A501" s="40">
        <v>5.88</v>
      </c>
      <c r="B501" s="62" t="s">
        <v>1094</v>
      </c>
      <c r="C501" s="61" t="s">
        <v>722</v>
      </c>
      <c r="D501" s="42">
        <v>35</v>
      </c>
      <c r="E501" s="41" t="s">
        <v>145</v>
      </c>
      <c r="F501" s="43">
        <v>46.4</v>
      </c>
      <c r="G501" s="44"/>
      <c r="H501" s="44"/>
      <c r="I501" s="45" t="s">
        <v>37</v>
      </c>
      <c r="J501" s="46">
        <f t="shared" si="20"/>
        <v>1</v>
      </c>
      <c r="K501" s="44" t="s">
        <v>38</v>
      </c>
      <c r="L501" s="44" t="s">
        <v>4</v>
      </c>
      <c r="M501" s="47"/>
      <c r="N501" s="44"/>
      <c r="O501" s="44"/>
      <c r="P501" s="48"/>
      <c r="Q501" s="44"/>
      <c r="R501" s="44"/>
      <c r="S501" s="48"/>
      <c r="T501" s="48"/>
      <c r="U501" s="48"/>
      <c r="V501" s="48"/>
      <c r="W501" s="48"/>
      <c r="X501" s="48"/>
      <c r="Y501" s="48"/>
      <c r="Z501" s="48"/>
      <c r="AA501" s="48"/>
      <c r="AB501" s="48"/>
      <c r="AC501" s="48"/>
      <c r="AD501" s="48"/>
      <c r="AE501" s="48"/>
      <c r="AF501" s="48"/>
      <c r="AG501" s="48"/>
      <c r="AH501" s="48"/>
      <c r="AI501" s="48"/>
      <c r="AJ501" s="48"/>
      <c r="AK501" s="48"/>
      <c r="AL501" s="48"/>
      <c r="AM501" s="48"/>
      <c r="AN501" s="48"/>
      <c r="AO501" s="48"/>
      <c r="AP501" s="48"/>
      <c r="AQ501" s="48"/>
      <c r="AR501" s="48"/>
      <c r="AS501" s="48"/>
      <c r="AT501" s="48"/>
      <c r="AU501" s="48"/>
      <c r="AV501" s="48"/>
      <c r="AW501" s="48"/>
      <c r="AX501" s="48"/>
      <c r="AY501" s="48"/>
      <c r="AZ501" s="48"/>
      <c r="BA501" s="49">
        <f t="shared" si="27"/>
        <v>1624</v>
      </c>
      <c r="BB501" s="50">
        <f t="shared" si="28"/>
        <v>1624</v>
      </c>
      <c r="BC501" s="51" t="str">
        <f t="shared" si="29"/>
        <v>INR  One Thousand Six Hundred &amp; Twenty Four  Only</v>
      </c>
      <c r="IA501" s="22">
        <v>5.88</v>
      </c>
      <c r="IB501" s="67" t="s">
        <v>1094</v>
      </c>
      <c r="IC501" s="22" t="s">
        <v>722</v>
      </c>
      <c r="ID501" s="22">
        <v>35</v>
      </c>
      <c r="IE501" s="23" t="s">
        <v>145</v>
      </c>
      <c r="IF501" s="23"/>
      <c r="IG501" s="23"/>
      <c r="IH501" s="23"/>
      <c r="II501" s="23"/>
    </row>
    <row r="502" spans="1:243" s="22" customFormat="1" ht="114">
      <c r="A502" s="40">
        <v>5.89</v>
      </c>
      <c r="B502" s="62" t="s">
        <v>1095</v>
      </c>
      <c r="C502" s="61" t="s">
        <v>723</v>
      </c>
      <c r="D502" s="42">
        <v>50</v>
      </c>
      <c r="E502" s="41" t="s">
        <v>144</v>
      </c>
      <c r="F502" s="43">
        <v>603.05</v>
      </c>
      <c r="G502" s="44"/>
      <c r="H502" s="44"/>
      <c r="I502" s="45" t="s">
        <v>37</v>
      </c>
      <c r="J502" s="46">
        <f t="shared" si="20"/>
        <v>1</v>
      </c>
      <c r="K502" s="44" t="s">
        <v>38</v>
      </c>
      <c r="L502" s="44" t="s">
        <v>4</v>
      </c>
      <c r="M502" s="47"/>
      <c r="N502" s="44"/>
      <c r="O502" s="44"/>
      <c r="P502" s="48"/>
      <c r="Q502" s="44"/>
      <c r="R502" s="44"/>
      <c r="S502" s="48"/>
      <c r="T502" s="48"/>
      <c r="U502" s="48"/>
      <c r="V502" s="48"/>
      <c r="W502" s="48"/>
      <c r="X502" s="48"/>
      <c r="Y502" s="48"/>
      <c r="Z502" s="48"/>
      <c r="AA502" s="48"/>
      <c r="AB502" s="48"/>
      <c r="AC502" s="48"/>
      <c r="AD502" s="48"/>
      <c r="AE502" s="48"/>
      <c r="AF502" s="48"/>
      <c r="AG502" s="48"/>
      <c r="AH502" s="48"/>
      <c r="AI502" s="48"/>
      <c r="AJ502" s="48"/>
      <c r="AK502" s="48"/>
      <c r="AL502" s="48"/>
      <c r="AM502" s="48"/>
      <c r="AN502" s="48"/>
      <c r="AO502" s="48"/>
      <c r="AP502" s="48"/>
      <c r="AQ502" s="48"/>
      <c r="AR502" s="48"/>
      <c r="AS502" s="48"/>
      <c r="AT502" s="48"/>
      <c r="AU502" s="48"/>
      <c r="AV502" s="48"/>
      <c r="AW502" s="48"/>
      <c r="AX502" s="48"/>
      <c r="AY502" s="48"/>
      <c r="AZ502" s="48"/>
      <c r="BA502" s="49">
        <f t="shared" si="27"/>
        <v>30153</v>
      </c>
      <c r="BB502" s="50">
        <f t="shared" si="28"/>
        <v>30153</v>
      </c>
      <c r="BC502" s="51" t="str">
        <f t="shared" si="29"/>
        <v>INR  Thirty Thousand One Hundred &amp; Fifty Three  Only</v>
      </c>
      <c r="IA502" s="22">
        <v>5.89</v>
      </c>
      <c r="IB502" s="67" t="s">
        <v>1095</v>
      </c>
      <c r="IC502" s="22" t="s">
        <v>723</v>
      </c>
      <c r="ID502" s="22">
        <v>50</v>
      </c>
      <c r="IE502" s="23" t="s">
        <v>144</v>
      </c>
      <c r="IF502" s="23"/>
      <c r="IG502" s="23"/>
      <c r="IH502" s="23"/>
      <c r="II502" s="23"/>
    </row>
    <row r="503" spans="1:243" s="22" customFormat="1" ht="409.5">
      <c r="A503" s="40">
        <v>5.9</v>
      </c>
      <c r="B503" s="62" t="s">
        <v>1096</v>
      </c>
      <c r="C503" s="61" t="s">
        <v>724</v>
      </c>
      <c r="D503" s="42">
        <v>20</v>
      </c>
      <c r="E503" s="41" t="s">
        <v>144</v>
      </c>
      <c r="F503" s="43">
        <v>59.75</v>
      </c>
      <c r="G503" s="44"/>
      <c r="H503" s="44"/>
      <c r="I503" s="45" t="s">
        <v>37</v>
      </c>
      <c r="J503" s="46">
        <f t="shared" si="20"/>
        <v>1</v>
      </c>
      <c r="K503" s="44" t="s">
        <v>38</v>
      </c>
      <c r="L503" s="44" t="s">
        <v>4</v>
      </c>
      <c r="M503" s="47"/>
      <c r="N503" s="44"/>
      <c r="O503" s="44"/>
      <c r="P503" s="48"/>
      <c r="Q503" s="44"/>
      <c r="R503" s="44"/>
      <c r="S503" s="48"/>
      <c r="T503" s="48"/>
      <c r="U503" s="48"/>
      <c r="V503" s="48"/>
      <c r="W503" s="48"/>
      <c r="X503" s="48"/>
      <c r="Y503" s="48"/>
      <c r="Z503" s="48"/>
      <c r="AA503" s="48"/>
      <c r="AB503" s="48"/>
      <c r="AC503" s="48"/>
      <c r="AD503" s="48"/>
      <c r="AE503" s="48"/>
      <c r="AF503" s="48"/>
      <c r="AG503" s="48"/>
      <c r="AH503" s="48"/>
      <c r="AI503" s="48"/>
      <c r="AJ503" s="48"/>
      <c r="AK503" s="48"/>
      <c r="AL503" s="48"/>
      <c r="AM503" s="48"/>
      <c r="AN503" s="48"/>
      <c r="AO503" s="48"/>
      <c r="AP503" s="48"/>
      <c r="AQ503" s="48"/>
      <c r="AR503" s="48"/>
      <c r="AS503" s="48"/>
      <c r="AT503" s="48"/>
      <c r="AU503" s="48"/>
      <c r="AV503" s="48"/>
      <c r="AW503" s="48"/>
      <c r="AX503" s="48"/>
      <c r="AY503" s="48"/>
      <c r="AZ503" s="48"/>
      <c r="BA503" s="49">
        <f t="shared" si="27"/>
        <v>1195</v>
      </c>
      <c r="BB503" s="50">
        <f t="shared" si="28"/>
        <v>1195</v>
      </c>
      <c r="BC503" s="51" t="str">
        <f t="shared" si="29"/>
        <v>INR  One Thousand One Hundred &amp; Ninety Five  Only</v>
      </c>
      <c r="IA503" s="22">
        <v>5.9</v>
      </c>
      <c r="IB503" s="67" t="s">
        <v>1096</v>
      </c>
      <c r="IC503" s="22" t="s">
        <v>724</v>
      </c>
      <c r="ID503" s="22">
        <v>20</v>
      </c>
      <c r="IE503" s="23" t="s">
        <v>144</v>
      </c>
      <c r="IF503" s="23"/>
      <c r="IG503" s="23"/>
      <c r="IH503" s="23"/>
      <c r="II503" s="23"/>
    </row>
    <row r="504" spans="1:243" s="22" customFormat="1" ht="356.25">
      <c r="A504" s="40">
        <v>5.91</v>
      </c>
      <c r="B504" s="62" t="s">
        <v>1097</v>
      </c>
      <c r="C504" s="61" t="s">
        <v>725</v>
      </c>
      <c r="D504" s="69"/>
      <c r="E504" s="70"/>
      <c r="F504" s="70"/>
      <c r="G504" s="70"/>
      <c r="H504" s="70"/>
      <c r="I504" s="70"/>
      <c r="J504" s="70"/>
      <c r="K504" s="70"/>
      <c r="L504" s="70"/>
      <c r="M504" s="70"/>
      <c r="N504" s="70"/>
      <c r="O504" s="70"/>
      <c r="P504" s="70"/>
      <c r="Q504" s="70"/>
      <c r="R504" s="70"/>
      <c r="S504" s="70"/>
      <c r="T504" s="70"/>
      <c r="U504" s="70"/>
      <c r="V504" s="70"/>
      <c r="W504" s="70"/>
      <c r="X504" s="70"/>
      <c r="Y504" s="70"/>
      <c r="Z504" s="70"/>
      <c r="AA504" s="70"/>
      <c r="AB504" s="70"/>
      <c r="AC504" s="70"/>
      <c r="AD504" s="70"/>
      <c r="AE504" s="70"/>
      <c r="AF504" s="70"/>
      <c r="AG504" s="70"/>
      <c r="AH504" s="70"/>
      <c r="AI504" s="70"/>
      <c r="AJ504" s="70"/>
      <c r="AK504" s="70"/>
      <c r="AL504" s="70"/>
      <c r="AM504" s="70"/>
      <c r="AN504" s="70"/>
      <c r="AO504" s="70"/>
      <c r="AP504" s="70"/>
      <c r="AQ504" s="70"/>
      <c r="AR504" s="70"/>
      <c r="AS504" s="70"/>
      <c r="AT504" s="70"/>
      <c r="AU504" s="70"/>
      <c r="AV504" s="70"/>
      <c r="AW504" s="70"/>
      <c r="AX504" s="70"/>
      <c r="AY504" s="70"/>
      <c r="AZ504" s="70"/>
      <c r="BA504" s="70"/>
      <c r="BB504" s="70"/>
      <c r="BC504" s="71"/>
      <c r="IA504" s="22">
        <v>5.91</v>
      </c>
      <c r="IB504" s="67" t="s">
        <v>1097</v>
      </c>
      <c r="IC504" s="22" t="s">
        <v>725</v>
      </c>
      <c r="IE504" s="23"/>
      <c r="IF504" s="23"/>
      <c r="IG504" s="23"/>
      <c r="IH504" s="23"/>
      <c r="II504" s="23"/>
    </row>
    <row r="505" spans="1:243" s="22" customFormat="1" ht="57">
      <c r="A505" s="40">
        <v>5.92</v>
      </c>
      <c r="B505" s="62" t="s">
        <v>1098</v>
      </c>
      <c r="C505" s="61" t="s">
        <v>726</v>
      </c>
      <c r="D505" s="42">
        <v>50</v>
      </c>
      <c r="E505" s="41" t="s">
        <v>1890</v>
      </c>
      <c r="F505" s="43">
        <v>150.95</v>
      </c>
      <c r="G505" s="44"/>
      <c r="H505" s="44"/>
      <c r="I505" s="45" t="s">
        <v>37</v>
      </c>
      <c r="J505" s="46">
        <f t="shared" si="20"/>
        <v>1</v>
      </c>
      <c r="K505" s="44" t="s">
        <v>38</v>
      </c>
      <c r="L505" s="44" t="s">
        <v>4</v>
      </c>
      <c r="M505" s="47"/>
      <c r="N505" s="44"/>
      <c r="O505" s="44"/>
      <c r="P505" s="48"/>
      <c r="Q505" s="44"/>
      <c r="R505" s="44"/>
      <c r="S505" s="48"/>
      <c r="T505" s="48"/>
      <c r="U505" s="48"/>
      <c r="V505" s="48"/>
      <c r="W505" s="48"/>
      <c r="X505" s="48"/>
      <c r="Y505" s="48"/>
      <c r="Z505" s="48"/>
      <c r="AA505" s="48"/>
      <c r="AB505" s="48"/>
      <c r="AC505" s="48"/>
      <c r="AD505" s="48"/>
      <c r="AE505" s="48"/>
      <c r="AF505" s="48"/>
      <c r="AG505" s="48"/>
      <c r="AH505" s="48"/>
      <c r="AI505" s="48"/>
      <c r="AJ505" s="48"/>
      <c r="AK505" s="48"/>
      <c r="AL505" s="48"/>
      <c r="AM505" s="48"/>
      <c r="AN505" s="48"/>
      <c r="AO505" s="48"/>
      <c r="AP505" s="48"/>
      <c r="AQ505" s="48"/>
      <c r="AR505" s="48"/>
      <c r="AS505" s="48"/>
      <c r="AT505" s="48"/>
      <c r="AU505" s="48"/>
      <c r="AV505" s="48"/>
      <c r="AW505" s="48"/>
      <c r="AX505" s="48"/>
      <c r="AY505" s="48"/>
      <c r="AZ505" s="48"/>
      <c r="BA505" s="49">
        <f t="shared" si="27"/>
        <v>7548</v>
      </c>
      <c r="BB505" s="50">
        <f t="shared" si="28"/>
        <v>7548</v>
      </c>
      <c r="BC505" s="51" t="str">
        <f t="shared" si="29"/>
        <v>INR  Seven Thousand Five Hundred &amp; Forty Eight  Only</v>
      </c>
      <c r="IA505" s="22">
        <v>5.92</v>
      </c>
      <c r="IB505" s="67" t="s">
        <v>1098</v>
      </c>
      <c r="IC505" s="22" t="s">
        <v>726</v>
      </c>
      <c r="ID505" s="22">
        <v>50</v>
      </c>
      <c r="IE505" s="23" t="s">
        <v>1890</v>
      </c>
      <c r="IF505" s="23"/>
      <c r="IG505" s="23"/>
      <c r="IH505" s="23"/>
      <c r="II505" s="23"/>
    </row>
    <row r="506" spans="1:243" s="22" customFormat="1" ht="57">
      <c r="A506" s="40">
        <v>5.93</v>
      </c>
      <c r="B506" s="62" t="s">
        <v>1099</v>
      </c>
      <c r="C506" s="61" t="s">
        <v>727</v>
      </c>
      <c r="D506" s="42">
        <v>50</v>
      </c>
      <c r="E506" s="41" t="s">
        <v>1890</v>
      </c>
      <c r="F506" s="43">
        <v>253</v>
      </c>
      <c r="G506" s="44"/>
      <c r="H506" s="44"/>
      <c r="I506" s="45" t="s">
        <v>37</v>
      </c>
      <c r="J506" s="46">
        <f t="shared" si="20"/>
        <v>1</v>
      </c>
      <c r="K506" s="44" t="s">
        <v>38</v>
      </c>
      <c r="L506" s="44" t="s">
        <v>4</v>
      </c>
      <c r="M506" s="47"/>
      <c r="N506" s="44"/>
      <c r="O506" s="44"/>
      <c r="P506" s="48"/>
      <c r="Q506" s="44"/>
      <c r="R506" s="44"/>
      <c r="S506" s="48"/>
      <c r="T506" s="48"/>
      <c r="U506" s="48"/>
      <c r="V506" s="48"/>
      <c r="W506" s="48"/>
      <c r="X506" s="48"/>
      <c r="Y506" s="48"/>
      <c r="Z506" s="48"/>
      <c r="AA506" s="48"/>
      <c r="AB506" s="48"/>
      <c r="AC506" s="48"/>
      <c r="AD506" s="48"/>
      <c r="AE506" s="48"/>
      <c r="AF506" s="48"/>
      <c r="AG506" s="48"/>
      <c r="AH506" s="48"/>
      <c r="AI506" s="48"/>
      <c r="AJ506" s="48"/>
      <c r="AK506" s="48"/>
      <c r="AL506" s="48"/>
      <c r="AM506" s="48"/>
      <c r="AN506" s="48"/>
      <c r="AO506" s="48"/>
      <c r="AP506" s="48"/>
      <c r="AQ506" s="48"/>
      <c r="AR506" s="48"/>
      <c r="AS506" s="48"/>
      <c r="AT506" s="48"/>
      <c r="AU506" s="48"/>
      <c r="AV506" s="48"/>
      <c r="AW506" s="48"/>
      <c r="AX506" s="48"/>
      <c r="AY506" s="48"/>
      <c r="AZ506" s="48"/>
      <c r="BA506" s="49">
        <f t="shared" si="27"/>
        <v>12650</v>
      </c>
      <c r="BB506" s="50">
        <f t="shared" si="28"/>
        <v>12650</v>
      </c>
      <c r="BC506" s="51" t="str">
        <f t="shared" si="29"/>
        <v>INR  Twelve Thousand Six Hundred &amp; Fifty  Only</v>
      </c>
      <c r="IA506" s="22">
        <v>5.93</v>
      </c>
      <c r="IB506" s="67" t="s">
        <v>1099</v>
      </c>
      <c r="IC506" s="22" t="s">
        <v>727</v>
      </c>
      <c r="ID506" s="22">
        <v>50</v>
      </c>
      <c r="IE506" s="23" t="s">
        <v>1890</v>
      </c>
      <c r="IF506" s="23"/>
      <c r="IG506" s="23"/>
      <c r="IH506" s="23"/>
      <c r="II506" s="23"/>
    </row>
    <row r="507" spans="1:243" s="22" customFormat="1" ht="409.5">
      <c r="A507" s="40">
        <v>5.94</v>
      </c>
      <c r="B507" s="62" t="s">
        <v>1100</v>
      </c>
      <c r="C507" s="61" t="s">
        <v>728</v>
      </c>
      <c r="D507" s="42">
        <v>150</v>
      </c>
      <c r="E507" s="41" t="s">
        <v>144</v>
      </c>
      <c r="F507" s="43">
        <v>285</v>
      </c>
      <c r="G507" s="44"/>
      <c r="H507" s="44"/>
      <c r="I507" s="45" t="s">
        <v>37</v>
      </c>
      <c r="J507" s="46">
        <f t="shared" si="20"/>
        <v>1</v>
      </c>
      <c r="K507" s="44" t="s">
        <v>38</v>
      </c>
      <c r="L507" s="44" t="s">
        <v>4</v>
      </c>
      <c r="M507" s="47"/>
      <c r="N507" s="44"/>
      <c r="O507" s="44"/>
      <c r="P507" s="48"/>
      <c r="Q507" s="44"/>
      <c r="R507" s="44"/>
      <c r="S507" s="48"/>
      <c r="T507" s="48"/>
      <c r="U507" s="48"/>
      <c r="V507" s="48"/>
      <c r="W507" s="48"/>
      <c r="X507" s="48"/>
      <c r="Y507" s="48"/>
      <c r="Z507" s="48"/>
      <c r="AA507" s="48"/>
      <c r="AB507" s="48"/>
      <c r="AC507" s="48"/>
      <c r="AD507" s="48"/>
      <c r="AE507" s="48"/>
      <c r="AF507" s="48"/>
      <c r="AG507" s="48"/>
      <c r="AH507" s="48"/>
      <c r="AI507" s="48"/>
      <c r="AJ507" s="48"/>
      <c r="AK507" s="48"/>
      <c r="AL507" s="48"/>
      <c r="AM507" s="48"/>
      <c r="AN507" s="48"/>
      <c r="AO507" s="48"/>
      <c r="AP507" s="48"/>
      <c r="AQ507" s="48"/>
      <c r="AR507" s="48"/>
      <c r="AS507" s="48"/>
      <c r="AT507" s="48"/>
      <c r="AU507" s="48"/>
      <c r="AV507" s="48"/>
      <c r="AW507" s="48"/>
      <c r="AX507" s="48"/>
      <c r="AY507" s="48"/>
      <c r="AZ507" s="48"/>
      <c r="BA507" s="49">
        <f t="shared" si="27"/>
        <v>42750</v>
      </c>
      <c r="BB507" s="50">
        <f t="shared" si="28"/>
        <v>42750</v>
      </c>
      <c r="BC507" s="51" t="str">
        <f t="shared" si="29"/>
        <v>INR  Forty Two Thousand Seven Hundred &amp; Fifty  Only</v>
      </c>
      <c r="IA507" s="22">
        <v>5.94</v>
      </c>
      <c r="IB507" s="67" t="s">
        <v>1100</v>
      </c>
      <c r="IC507" s="22" t="s">
        <v>728</v>
      </c>
      <c r="ID507" s="22">
        <v>150</v>
      </c>
      <c r="IE507" s="23" t="s">
        <v>144</v>
      </c>
      <c r="IF507" s="23"/>
      <c r="IG507" s="23"/>
      <c r="IH507" s="23"/>
      <c r="II507" s="23"/>
    </row>
    <row r="508" spans="1:243" s="22" customFormat="1" ht="409.5">
      <c r="A508" s="40">
        <v>5.95</v>
      </c>
      <c r="B508" s="62" t="s">
        <v>1101</v>
      </c>
      <c r="C508" s="61" t="s">
        <v>729</v>
      </c>
      <c r="D508" s="42">
        <v>100</v>
      </c>
      <c r="E508" s="41" t="s">
        <v>144</v>
      </c>
      <c r="F508" s="43">
        <v>71.3</v>
      </c>
      <c r="G508" s="44"/>
      <c r="H508" s="44"/>
      <c r="I508" s="45" t="s">
        <v>37</v>
      </c>
      <c r="J508" s="46">
        <f t="shared" si="20"/>
        <v>1</v>
      </c>
      <c r="K508" s="44" t="s">
        <v>38</v>
      </c>
      <c r="L508" s="44" t="s">
        <v>4</v>
      </c>
      <c r="M508" s="47"/>
      <c r="N508" s="44"/>
      <c r="O508" s="44"/>
      <c r="P508" s="48"/>
      <c r="Q508" s="44"/>
      <c r="R508" s="44"/>
      <c r="S508" s="48"/>
      <c r="T508" s="48"/>
      <c r="U508" s="48"/>
      <c r="V508" s="48"/>
      <c r="W508" s="48"/>
      <c r="X508" s="48"/>
      <c r="Y508" s="48"/>
      <c r="Z508" s="48"/>
      <c r="AA508" s="48"/>
      <c r="AB508" s="48"/>
      <c r="AC508" s="48"/>
      <c r="AD508" s="48"/>
      <c r="AE508" s="48"/>
      <c r="AF508" s="48"/>
      <c r="AG508" s="48"/>
      <c r="AH508" s="48"/>
      <c r="AI508" s="48"/>
      <c r="AJ508" s="48"/>
      <c r="AK508" s="48"/>
      <c r="AL508" s="48"/>
      <c r="AM508" s="48"/>
      <c r="AN508" s="48"/>
      <c r="AO508" s="48"/>
      <c r="AP508" s="48"/>
      <c r="AQ508" s="48"/>
      <c r="AR508" s="48"/>
      <c r="AS508" s="48"/>
      <c r="AT508" s="48"/>
      <c r="AU508" s="48"/>
      <c r="AV508" s="48"/>
      <c r="AW508" s="48"/>
      <c r="AX508" s="48"/>
      <c r="AY508" s="48"/>
      <c r="AZ508" s="48"/>
      <c r="BA508" s="49">
        <f aca="true" t="shared" si="30" ref="BA508:BA537">ROUND(total_amount_ba($B$2,$D$2,D508,F508,J508,K508,M508),0)</f>
        <v>7130</v>
      </c>
      <c r="BB508" s="50">
        <f aca="true" t="shared" si="31" ref="BB508:BB537">BA508+SUM(N508:AZ508)</f>
        <v>7130</v>
      </c>
      <c r="BC508" s="51" t="str">
        <f aca="true" t="shared" si="32" ref="BC508:BC537">SpellNumber(L508,BB508)</f>
        <v>INR  Seven Thousand One Hundred &amp; Thirty  Only</v>
      </c>
      <c r="IA508" s="22">
        <v>5.95</v>
      </c>
      <c r="IB508" s="67" t="s">
        <v>1101</v>
      </c>
      <c r="IC508" s="22" t="s">
        <v>729</v>
      </c>
      <c r="ID508" s="22">
        <v>100</v>
      </c>
      <c r="IE508" s="23" t="s">
        <v>144</v>
      </c>
      <c r="IF508" s="23"/>
      <c r="IG508" s="23"/>
      <c r="IH508" s="23"/>
      <c r="II508" s="23"/>
    </row>
    <row r="509" spans="1:243" s="22" customFormat="1" ht="409.5">
      <c r="A509" s="40">
        <v>5.96</v>
      </c>
      <c r="B509" s="62" t="s">
        <v>1102</v>
      </c>
      <c r="C509" s="61" t="s">
        <v>730</v>
      </c>
      <c r="D509" s="42">
        <v>7</v>
      </c>
      <c r="E509" s="41" t="s">
        <v>201</v>
      </c>
      <c r="F509" s="43">
        <v>243.1</v>
      </c>
      <c r="G509" s="44"/>
      <c r="H509" s="44"/>
      <c r="I509" s="45" t="s">
        <v>37</v>
      </c>
      <c r="J509" s="46">
        <f t="shared" si="20"/>
        <v>1</v>
      </c>
      <c r="K509" s="44" t="s">
        <v>38</v>
      </c>
      <c r="L509" s="44" t="s">
        <v>4</v>
      </c>
      <c r="M509" s="47"/>
      <c r="N509" s="44"/>
      <c r="O509" s="44"/>
      <c r="P509" s="48"/>
      <c r="Q509" s="44"/>
      <c r="R509" s="44"/>
      <c r="S509" s="48"/>
      <c r="T509" s="48"/>
      <c r="U509" s="48"/>
      <c r="V509" s="48"/>
      <c r="W509" s="48"/>
      <c r="X509" s="48"/>
      <c r="Y509" s="48"/>
      <c r="Z509" s="48"/>
      <c r="AA509" s="48"/>
      <c r="AB509" s="48"/>
      <c r="AC509" s="48"/>
      <c r="AD509" s="48"/>
      <c r="AE509" s="48"/>
      <c r="AF509" s="48"/>
      <c r="AG509" s="48"/>
      <c r="AH509" s="48"/>
      <c r="AI509" s="48"/>
      <c r="AJ509" s="48"/>
      <c r="AK509" s="48"/>
      <c r="AL509" s="48"/>
      <c r="AM509" s="48"/>
      <c r="AN509" s="48"/>
      <c r="AO509" s="48"/>
      <c r="AP509" s="48"/>
      <c r="AQ509" s="48"/>
      <c r="AR509" s="48"/>
      <c r="AS509" s="48"/>
      <c r="AT509" s="48"/>
      <c r="AU509" s="48"/>
      <c r="AV509" s="48"/>
      <c r="AW509" s="48"/>
      <c r="AX509" s="48"/>
      <c r="AY509" s="48"/>
      <c r="AZ509" s="48"/>
      <c r="BA509" s="49">
        <f t="shared" si="30"/>
        <v>1702</v>
      </c>
      <c r="BB509" s="50">
        <f t="shared" si="31"/>
        <v>1702</v>
      </c>
      <c r="BC509" s="51" t="str">
        <f t="shared" si="32"/>
        <v>INR  One Thousand Seven Hundred &amp; Two  Only</v>
      </c>
      <c r="IA509" s="22">
        <v>5.96</v>
      </c>
      <c r="IB509" s="67" t="s">
        <v>1102</v>
      </c>
      <c r="IC509" s="22" t="s">
        <v>730</v>
      </c>
      <c r="ID509" s="22">
        <v>7</v>
      </c>
      <c r="IE509" s="23" t="s">
        <v>201</v>
      </c>
      <c r="IF509" s="23"/>
      <c r="IG509" s="23"/>
      <c r="IH509" s="23"/>
      <c r="II509" s="23"/>
    </row>
    <row r="510" spans="1:243" s="22" customFormat="1" ht="213.75">
      <c r="A510" s="40">
        <v>5.97</v>
      </c>
      <c r="B510" s="62" t="s">
        <v>1103</v>
      </c>
      <c r="C510" s="61" t="s">
        <v>731</v>
      </c>
      <c r="D510" s="42">
        <v>75</v>
      </c>
      <c r="E510" s="41" t="s">
        <v>144</v>
      </c>
      <c r="F510" s="43">
        <v>2.85</v>
      </c>
      <c r="G510" s="44"/>
      <c r="H510" s="44"/>
      <c r="I510" s="45" t="s">
        <v>37</v>
      </c>
      <c r="J510" s="46">
        <f t="shared" si="20"/>
        <v>1</v>
      </c>
      <c r="K510" s="44" t="s">
        <v>38</v>
      </c>
      <c r="L510" s="44" t="s">
        <v>4</v>
      </c>
      <c r="M510" s="47"/>
      <c r="N510" s="44"/>
      <c r="O510" s="44"/>
      <c r="P510" s="48"/>
      <c r="Q510" s="44"/>
      <c r="R510" s="44"/>
      <c r="S510" s="48"/>
      <c r="T510" s="48"/>
      <c r="U510" s="48"/>
      <c r="V510" s="48"/>
      <c r="W510" s="48"/>
      <c r="X510" s="48"/>
      <c r="Y510" s="48"/>
      <c r="Z510" s="48"/>
      <c r="AA510" s="48"/>
      <c r="AB510" s="48"/>
      <c r="AC510" s="48"/>
      <c r="AD510" s="48"/>
      <c r="AE510" s="48"/>
      <c r="AF510" s="48"/>
      <c r="AG510" s="48"/>
      <c r="AH510" s="48"/>
      <c r="AI510" s="48"/>
      <c r="AJ510" s="48"/>
      <c r="AK510" s="48"/>
      <c r="AL510" s="48"/>
      <c r="AM510" s="48"/>
      <c r="AN510" s="48"/>
      <c r="AO510" s="48"/>
      <c r="AP510" s="48"/>
      <c r="AQ510" s="48"/>
      <c r="AR510" s="48"/>
      <c r="AS510" s="48"/>
      <c r="AT510" s="48"/>
      <c r="AU510" s="48"/>
      <c r="AV510" s="48"/>
      <c r="AW510" s="48"/>
      <c r="AX510" s="48"/>
      <c r="AY510" s="48"/>
      <c r="AZ510" s="48"/>
      <c r="BA510" s="49">
        <f t="shared" si="30"/>
        <v>214</v>
      </c>
      <c r="BB510" s="50">
        <f t="shared" si="31"/>
        <v>214</v>
      </c>
      <c r="BC510" s="51" t="str">
        <f t="shared" si="32"/>
        <v>INR  Two Hundred &amp; Fourteen  Only</v>
      </c>
      <c r="IA510" s="22">
        <v>5.97</v>
      </c>
      <c r="IB510" s="67" t="s">
        <v>1103</v>
      </c>
      <c r="IC510" s="22" t="s">
        <v>731</v>
      </c>
      <c r="ID510" s="22">
        <v>75</v>
      </c>
      <c r="IE510" s="23" t="s">
        <v>144</v>
      </c>
      <c r="IF510" s="23"/>
      <c r="IG510" s="23"/>
      <c r="IH510" s="23"/>
      <c r="II510" s="23"/>
    </row>
    <row r="511" spans="1:243" s="22" customFormat="1" ht="356.25">
      <c r="A511" s="40">
        <v>5.98</v>
      </c>
      <c r="B511" s="62" t="s">
        <v>1104</v>
      </c>
      <c r="C511" s="61" t="s">
        <v>732</v>
      </c>
      <c r="D511" s="42">
        <v>35</v>
      </c>
      <c r="E511" s="41" t="s">
        <v>145</v>
      </c>
      <c r="F511" s="43">
        <v>2.85</v>
      </c>
      <c r="G511" s="44"/>
      <c r="H511" s="44"/>
      <c r="I511" s="45" t="s">
        <v>37</v>
      </c>
      <c r="J511" s="46">
        <f t="shared" si="20"/>
        <v>1</v>
      </c>
      <c r="K511" s="44" t="s">
        <v>38</v>
      </c>
      <c r="L511" s="44" t="s">
        <v>4</v>
      </c>
      <c r="M511" s="47"/>
      <c r="N511" s="44"/>
      <c r="O511" s="44"/>
      <c r="P511" s="48"/>
      <c r="Q511" s="44"/>
      <c r="R511" s="44"/>
      <c r="S511" s="48"/>
      <c r="T511" s="48"/>
      <c r="U511" s="48"/>
      <c r="V511" s="48"/>
      <c r="W511" s="48"/>
      <c r="X511" s="48"/>
      <c r="Y511" s="48"/>
      <c r="Z511" s="48"/>
      <c r="AA511" s="48"/>
      <c r="AB511" s="48"/>
      <c r="AC511" s="48"/>
      <c r="AD511" s="48"/>
      <c r="AE511" s="48"/>
      <c r="AF511" s="48"/>
      <c r="AG511" s="48"/>
      <c r="AH511" s="48"/>
      <c r="AI511" s="48"/>
      <c r="AJ511" s="48"/>
      <c r="AK511" s="48"/>
      <c r="AL511" s="48"/>
      <c r="AM511" s="48"/>
      <c r="AN511" s="48"/>
      <c r="AO511" s="48"/>
      <c r="AP511" s="48"/>
      <c r="AQ511" s="48"/>
      <c r="AR511" s="48"/>
      <c r="AS511" s="48"/>
      <c r="AT511" s="48"/>
      <c r="AU511" s="48"/>
      <c r="AV511" s="48"/>
      <c r="AW511" s="48"/>
      <c r="AX511" s="48"/>
      <c r="AY511" s="48"/>
      <c r="AZ511" s="48"/>
      <c r="BA511" s="49">
        <f t="shared" si="30"/>
        <v>100</v>
      </c>
      <c r="BB511" s="50">
        <f t="shared" si="31"/>
        <v>100</v>
      </c>
      <c r="BC511" s="51" t="str">
        <f t="shared" si="32"/>
        <v>INR  One Hundred    Only</v>
      </c>
      <c r="IA511" s="22">
        <v>5.98</v>
      </c>
      <c r="IB511" s="67" t="s">
        <v>1104</v>
      </c>
      <c r="IC511" s="22" t="s">
        <v>732</v>
      </c>
      <c r="ID511" s="22">
        <v>35</v>
      </c>
      <c r="IE511" s="23" t="s">
        <v>145</v>
      </c>
      <c r="IF511" s="23"/>
      <c r="IG511" s="23"/>
      <c r="IH511" s="23"/>
      <c r="II511" s="23"/>
    </row>
    <row r="512" spans="1:243" s="22" customFormat="1" ht="409.5">
      <c r="A512" s="40">
        <v>5.99</v>
      </c>
      <c r="B512" s="62" t="s">
        <v>1105</v>
      </c>
      <c r="C512" s="61" t="s">
        <v>733</v>
      </c>
      <c r="D512" s="42">
        <v>10</v>
      </c>
      <c r="E512" s="41" t="s">
        <v>201</v>
      </c>
      <c r="F512" s="43">
        <v>325.95</v>
      </c>
      <c r="G512" s="44"/>
      <c r="H512" s="44"/>
      <c r="I512" s="45" t="s">
        <v>37</v>
      </c>
      <c r="J512" s="46">
        <f t="shared" si="20"/>
        <v>1</v>
      </c>
      <c r="K512" s="44" t="s">
        <v>38</v>
      </c>
      <c r="L512" s="44" t="s">
        <v>4</v>
      </c>
      <c r="M512" s="47"/>
      <c r="N512" s="44"/>
      <c r="O512" s="44"/>
      <c r="P512" s="48"/>
      <c r="Q512" s="44"/>
      <c r="R512" s="44"/>
      <c r="S512" s="48"/>
      <c r="T512" s="48"/>
      <c r="U512" s="48"/>
      <c r="V512" s="48"/>
      <c r="W512" s="48"/>
      <c r="X512" s="48"/>
      <c r="Y512" s="48"/>
      <c r="Z512" s="48"/>
      <c r="AA512" s="48"/>
      <c r="AB512" s="48"/>
      <c r="AC512" s="48"/>
      <c r="AD512" s="48"/>
      <c r="AE512" s="48"/>
      <c r="AF512" s="48"/>
      <c r="AG512" s="48"/>
      <c r="AH512" s="48"/>
      <c r="AI512" s="48"/>
      <c r="AJ512" s="48"/>
      <c r="AK512" s="48"/>
      <c r="AL512" s="48"/>
      <c r="AM512" s="48"/>
      <c r="AN512" s="48"/>
      <c r="AO512" s="48"/>
      <c r="AP512" s="48"/>
      <c r="AQ512" s="48"/>
      <c r="AR512" s="48"/>
      <c r="AS512" s="48"/>
      <c r="AT512" s="48"/>
      <c r="AU512" s="48"/>
      <c r="AV512" s="48"/>
      <c r="AW512" s="48"/>
      <c r="AX512" s="48"/>
      <c r="AY512" s="48"/>
      <c r="AZ512" s="48"/>
      <c r="BA512" s="49">
        <f t="shared" si="30"/>
        <v>3260</v>
      </c>
      <c r="BB512" s="50">
        <f t="shared" si="31"/>
        <v>3260</v>
      </c>
      <c r="BC512" s="51" t="str">
        <f t="shared" si="32"/>
        <v>INR  Three Thousand Two Hundred &amp; Sixty  Only</v>
      </c>
      <c r="IA512" s="22">
        <v>5.99</v>
      </c>
      <c r="IB512" s="67" t="s">
        <v>1105</v>
      </c>
      <c r="IC512" s="22" t="s">
        <v>733</v>
      </c>
      <c r="ID512" s="22">
        <v>10</v>
      </c>
      <c r="IE512" s="23" t="s">
        <v>201</v>
      </c>
      <c r="IF512" s="23"/>
      <c r="IG512" s="23"/>
      <c r="IH512" s="23"/>
      <c r="II512" s="23"/>
    </row>
    <row r="513" spans="1:243" s="22" customFormat="1" ht="57">
      <c r="A513" s="40">
        <v>6</v>
      </c>
      <c r="B513" s="62" t="s">
        <v>1106</v>
      </c>
      <c r="C513" s="61" t="s">
        <v>734</v>
      </c>
      <c r="D513" s="69"/>
      <c r="E513" s="70"/>
      <c r="F513" s="70"/>
      <c r="G513" s="70"/>
      <c r="H513" s="70"/>
      <c r="I513" s="70"/>
      <c r="J513" s="70"/>
      <c r="K513" s="70"/>
      <c r="L513" s="70"/>
      <c r="M513" s="70"/>
      <c r="N513" s="70"/>
      <c r="O513" s="70"/>
      <c r="P513" s="70"/>
      <c r="Q513" s="70"/>
      <c r="R513" s="70"/>
      <c r="S513" s="70"/>
      <c r="T513" s="70"/>
      <c r="U513" s="70"/>
      <c r="V513" s="70"/>
      <c r="W513" s="70"/>
      <c r="X513" s="70"/>
      <c r="Y513" s="70"/>
      <c r="Z513" s="70"/>
      <c r="AA513" s="70"/>
      <c r="AB513" s="70"/>
      <c r="AC513" s="70"/>
      <c r="AD513" s="70"/>
      <c r="AE513" s="70"/>
      <c r="AF513" s="70"/>
      <c r="AG513" s="70"/>
      <c r="AH513" s="70"/>
      <c r="AI513" s="70"/>
      <c r="AJ513" s="70"/>
      <c r="AK513" s="70"/>
      <c r="AL513" s="70"/>
      <c r="AM513" s="70"/>
      <c r="AN513" s="70"/>
      <c r="AO513" s="70"/>
      <c r="AP513" s="70"/>
      <c r="AQ513" s="70"/>
      <c r="AR513" s="70"/>
      <c r="AS513" s="70"/>
      <c r="AT513" s="70"/>
      <c r="AU513" s="70"/>
      <c r="AV513" s="70"/>
      <c r="AW513" s="70"/>
      <c r="AX513" s="70"/>
      <c r="AY513" s="70"/>
      <c r="AZ513" s="70"/>
      <c r="BA513" s="70"/>
      <c r="BB513" s="70"/>
      <c r="BC513" s="71"/>
      <c r="IA513" s="22">
        <v>6</v>
      </c>
      <c r="IB513" s="67" t="s">
        <v>1106</v>
      </c>
      <c r="IC513" s="22" t="s">
        <v>734</v>
      </c>
      <c r="IE513" s="23"/>
      <c r="IF513" s="23"/>
      <c r="IG513" s="23"/>
      <c r="IH513" s="23"/>
      <c r="II513" s="23"/>
    </row>
    <row r="514" spans="1:243" s="22" customFormat="1" ht="313.5">
      <c r="A514" s="40">
        <v>6.01</v>
      </c>
      <c r="B514" s="62" t="s">
        <v>1107</v>
      </c>
      <c r="C514" s="61" t="s">
        <v>735</v>
      </c>
      <c r="D514" s="42">
        <v>10</v>
      </c>
      <c r="E514" s="41" t="s">
        <v>143</v>
      </c>
      <c r="F514" s="43">
        <v>701.95</v>
      </c>
      <c r="G514" s="44"/>
      <c r="H514" s="44"/>
      <c r="I514" s="45" t="s">
        <v>37</v>
      </c>
      <c r="J514" s="46">
        <f t="shared" si="20"/>
        <v>1</v>
      </c>
      <c r="K514" s="44" t="s">
        <v>38</v>
      </c>
      <c r="L514" s="44" t="s">
        <v>4</v>
      </c>
      <c r="M514" s="47"/>
      <c r="N514" s="44"/>
      <c r="O514" s="44"/>
      <c r="P514" s="48"/>
      <c r="Q514" s="44"/>
      <c r="R514" s="44"/>
      <c r="S514" s="48"/>
      <c r="T514" s="48"/>
      <c r="U514" s="48"/>
      <c r="V514" s="48"/>
      <c r="W514" s="48"/>
      <c r="X514" s="48"/>
      <c r="Y514" s="48"/>
      <c r="Z514" s="48"/>
      <c r="AA514" s="48"/>
      <c r="AB514" s="48"/>
      <c r="AC514" s="48"/>
      <c r="AD514" s="48"/>
      <c r="AE514" s="48"/>
      <c r="AF514" s="48"/>
      <c r="AG514" s="48"/>
      <c r="AH514" s="48"/>
      <c r="AI514" s="48"/>
      <c r="AJ514" s="48"/>
      <c r="AK514" s="48"/>
      <c r="AL514" s="48"/>
      <c r="AM514" s="48"/>
      <c r="AN514" s="48"/>
      <c r="AO514" s="48"/>
      <c r="AP514" s="48"/>
      <c r="AQ514" s="48"/>
      <c r="AR514" s="48"/>
      <c r="AS514" s="48"/>
      <c r="AT514" s="48"/>
      <c r="AU514" s="48"/>
      <c r="AV514" s="48"/>
      <c r="AW514" s="48"/>
      <c r="AX514" s="48"/>
      <c r="AY514" s="48"/>
      <c r="AZ514" s="48"/>
      <c r="BA514" s="49">
        <f t="shared" si="30"/>
        <v>7020</v>
      </c>
      <c r="BB514" s="50">
        <f t="shared" si="31"/>
        <v>7020</v>
      </c>
      <c r="BC514" s="51" t="str">
        <f t="shared" si="32"/>
        <v>INR  Seven Thousand  &amp;Twenty  Only</v>
      </c>
      <c r="IA514" s="22">
        <v>6.01</v>
      </c>
      <c r="IB514" s="67" t="s">
        <v>1107</v>
      </c>
      <c r="IC514" s="22" t="s">
        <v>735</v>
      </c>
      <c r="ID514" s="22">
        <v>10</v>
      </c>
      <c r="IE514" s="23" t="s">
        <v>143</v>
      </c>
      <c r="IF514" s="23"/>
      <c r="IG514" s="23"/>
      <c r="IH514" s="23"/>
      <c r="II514" s="23"/>
    </row>
    <row r="515" spans="1:243" s="22" customFormat="1" ht="313.5">
      <c r="A515" s="40">
        <v>6.02</v>
      </c>
      <c r="B515" s="62" t="s">
        <v>176</v>
      </c>
      <c r="C515" s="61" t="s">
        <v>736</v>
      </c>
      <c r="D515" s="69"/>
      <c r="E515" s="70"/>
      <c r="F515" s="70"/>
      <c r="G515" s="70"/>
      <c r="H515" s="70"/>
      <c r="I515" s="70"/>
      <c r="J515" s="70"/>
      <c r="K515" s="70"/>
      <c r="L515" s="70"/>
      <c r="M515" s="70"/>
      <c r="N515" s="70"/>
      <c r="O515" s="70"/>
      <c r="P515" s="70"/>
      <c r="Q515" s="70"/>
      <c r="R515" s="70"/>
      <c r="S515" s="70"/>
      <c r="T515" s="70"/>
      <c r="U515" s="70"/>
      <c r="V515" s="70"/>
      <c r="W515" s="70"/>
      <c r="X515" s="70"/>
      <c r="Y515" s="70"/>
      <c r="Z515" s="70"/>
      <c r="AA515" s="70"/>
      <c r="AB515" s="70"/>
      <c r="AC515" s="70"/>
      <c r="AD515" s="70"/>
      <c r="AE515" s="70"/>
      <c r="AF515" s="70"/>
      <c r="AG515" s="70"/>
      <c r="AH515" s="70"/>
      <c r="AI515" s="70"/>
      <c r="AJ515" s="70"/>
      <c r="AK515" s="70"/>
      <c r="AL515" s="70"/>
      <c r="AM515" s="70"/>
      <c r="AN515" s="70"/>
      <c r="AO515" s="70"/>
      <c r="AP515" s="70"/>
      <c r="AQ515" s="70"/>
      <c r="AR515" s="70"/>
      <c r="AS515" s="70"/>
      <c r="AT515" s="70"/>
      <c r="AU515" s="70"/>
      <c r="AV515" s="70"/>
      <c r="AW515" s="70"/>
      <c r="AX515" s="70"/>
      <c r="AY515" s="70"/>
      <c r="AZ515" s="70"/>
      <c r="BA515" s="70"/>
      <c r="BB515" s="70"/>
      <c r="BC515" s="71"/>
      <c r="IA515" s="22">
        <v>6.02</v>
      </c>
      <c r="IB515" s="67" t="s">
        <v>176</v>
      </c>
      <c r="IC515" s="22" t="s">
        <v>736</v>
      </c>
      <c r="IE515" s="23"/>
      <c r="IF515" s="23"/>
      <c r="IG515" s="23"/>
      <c r="IH515" s="23"/>
      <c r="II515" s="23"/>
    </row>
    <row r="516" spans="1:243" s="22" customFormat="1" ht="128.25">
      <c r="A516" s="40">
        <v>6.03</v>
      </c>
      <c r="B516" s="62" t="s">
        <v>177</v>
      </c>
      <c r="C516" s="61" t="s">
        <v>737</v>
      </c>
      <c r="D516" s="42">
        <v>3</v>
      </c>
      <c r="E516" s="41" t="s">
        <v>143</v>
      </c>
      <c r="F516" s="43">
        <v>2007.1</v>
      </c>
      <c r="G516" s="44"/>
      <c r="H516" s="44"/>
      <c r="I516" s="45" t="s">
        <v>37</v>
      </c>
      <c r="J516" s="46">
        <f t="shared" si="20"/>
        <v>1</v>
      </c>
      <c r="K516" s="44" t="s">
        <v>38</v>
      </c>
      <c r="L516" s="44" t="s">
        <v>4</v>
      </c>
      <c r="M516" s="47"/>
      <c r="N516" s="44"/>
      <c r="O516" s="44"/>
      <c r="P516" s="48"/>
      <c r="Q516" s="44"/>
      <c r="R516" s="44"/>
      <c r="S516" s="48"/>
      <c r="T516" s="48"/>
      <c r="U516" s="48"/>
      <c r="V516" s="48"/>
      <c r="W516" s="48"/>
      <c r="X516" s="48"/>
      <c r="Y516" s="48"/>
      <c r="Z516" s="48"/>
      <c r="AA516" s="48"/>
      <c r="AB516" s="48"/>
      <c r="AC516" s="48"/>
      <c r="AD516" s="48"/>
      <c r="AE516" s="48"/>
      <c r="AF516" s="48"/>
      <c r="AG516" s="48"/>
      <c r="AH516" s="48"/>
      <c r="AI516" s="48"/>
      <c r="AJ516" s="48"/>
      <c r="AK516" s="48"/>
      <c r="AL516" s="48"/>
      <c r="AM516" s="48"/>
      <c r="AN516" s="48"/>
      <c r="AO516" s="48"/>
      <c r="AP516" s="48"/>
      <c r="AQ516" s="48"/>
      <c r="AR516" s="48"/>
      <c r="AS516" s="48"/>
      <c r="AT516" s="48"/>
      <c r="AU516" s="48"/>
      <c r="AV516" s="48"/>
      <c r="AW516" s="48"/>
      <c r="AX516" s="48"/>
      <c r="AY516" s="48"/>
      <c r="AZ516" s="48"/>
      <c r="BA516" s="49">
        <f t="shared" si="30"/>
        <v>6021</v>
      </c>
      <c r="BB516" s="50">
        <f t="shared" si="31"/>
        <v>6021</v>
      </c>
      <c r="BC516" s="51" t="str">
        <f t="shared" si="32"/>
        <v>INR  Six Thousand  &amp;Twenty One  Only</v>
      </c>
      <c r="IA516" s="22">
        <v>6.03</v>
      </c>
      <c r="IB516" s="67" t="s">
        <v>177</v>
      </c>
      <c r="IC516" s="22" t="s">
        <v>737</v>
      </c>
      <c r="ID516" s="22">
        <v>3</v>
      </c>
      <c r="IE516" s="23" t="s">
        <v>143</v>
      </c>
      <c r="IF516" s="23"/>
      <c r="IG516" s="23"/>
      <c r="IH516" s="23"/>
      <c r="II516" s="23"/>
    </row>
    <row r="517" spans="1:243" s="22" customFormat="1" ht="128.25">
      <c r="A517" s="40">
        <v>6.04</v>
      </c>
      <c r="B517" s="62" t="s">
        <v>178</v>
      </c>
      <c r="C517" s="61" t="s">
        <v>738</v>
      </c>
      <c r="D517" s="42">
        <v>3</v>
      </c>
      <c r="E517" s="41" t="s">
        <v>143</v>
      </c>
      <c r="F517" s="43">
        <v>1239.6</v>
      </c>
      <c r="G517" s="44"/>
      <c r="H517" s="44"/>
      <c r="I517" s="45" t="s">
        <v>37</v>
      </c>
      <c r="J517" s="46">
        <f t="shared" si="20"/>
        <v>1</v>
      </c>
      <c r="K517" s="44" t="s">
        <v>38</v>
      </c>
      <c r="L517" s="44" t="s">
        <v>4</v>
      </c>
      <c r="M517" s="47"/>
      <c r="N517" s="44"/>
      <c r="O517" s="44"/>
      <c r="P517" s="48"/>
      <c r="Q517" s="44"/>
      <c r="R517" s="44"/>
      <c r="S517" s="48"/>
      <c r="T517" s="48"/>
      <c r="U517" s="48"/>
      <c r="V517" s="48"/>
      <c r="W517" s="48"/>
      <c r="X517" s="48"/>
      <c r="Y517" s="48"/>
      <c r="Z517" s="48"/>
      <c r="AA517" s="48"/>
      <c r="AB517" s="48"/>
      <c r="AC517" s="48"/>
      <c r="AD517" s="48"/>
      <c r="AE517" s="48"/>
      <c r="AF517" s="48"/>
      <c r="AG517" s="48"/>
      <c r="AH517" s="48"/>
      <c r="AI517" s="48"/>
      <c r="AJ517" s="48"/>
      <c r="AK517" s="48"/>
      <c r="AL517" s="48"/>
      <c r="AM517" s="48"/>
      <c r="AN517" s="48"/>
      <c r="AO517" s="48"/>
      <c r="AP517" s="48"/>
      <c r="AQ517" s="48"/>
      <c r="AR517" s="48"/>
      <c r="AS517" s="48"/>
      <c r="AT517" s="48"/>
      <c r="AU517" s="48"/>
      <c r="AV517" s="48"/>
      <c r="AW517" s="48"/>
      <c r="AX517" s="48"/>
      <c r="AY517" s="48"/>
      <c r="AZ517" s="48"/>
      <c r="BA517" s="49">
        <f t="shared" si="30"/>
        <v>3719</v>
      </c>
      <c r="BB517" s="50">
        <f t="shared" si="31"/>
        <v>3719</v>
      </c>
      <c r="BC517" s="51" t="str">
        <f t="shared" si="32"/>
        <v>INR  Three Thousand Seven Hundred &amp; Nineteen  Only</v>
      </c>
      <c r="IA517" s="22">
        <v>6.04</v>
      </c>
      <c r="IB517" s="67" t="s">
        <v>178</v>
      </c>
      <c r="IC517" s="22" t="s">
        <v>738</v>
      </c>
      <c r="ID517" s="22">
        <v>3</v>
      </c>
      <c r="IE517" s="23" t="s">
        <v>143</v>
      </c>
      <c r="IF517" s="23"/>
      <c r="IG517" s="23"/>
      <c r="IH517" s="23"/>
      <c r="II517" s="23"/>
    </row>
    <row r="518" spans="1:243" s="22" customFormat="1" ht="384.75">
      <c r="A518" s="40">
        <v>6.05</v>
      </c>
      <c r="B518" s="62" t="s">
        <v>179</v>
      </c>
      <c r="C518" s="61" t="s">
        <v>739</v>
      </c>
      <c r="D518" s="42">
        <v>1</v>
      </c>
      <c r="E518" s="41" t="s">
        <v>143</v>
      </c>
      <c r="F518" s="43">
        <v>2928.1</v>
      </c>
      <c r="G518" s="44"/>
      <c r="H518" s="44"/>
      <c r="I518" s="45" t="s">
        <v>37</v>
      </c>
      <c r="J518" s="46">
        <f t="shared" si="20"/>
        <v>1</v>
      </c>
      <c r="K518" s="44" t="s">
        <v>38</v>
      </c>
      <c r="L518" s="44" t="s">
        <v>4</v>
      </c>
      <c r="M518" s="47"/>
      <c r="N518" s="44"/>
      <c r="O518" s="44"/>
      <c r="P518" s="48"/>
      <c r="Q518" s="44"/>
      <c r="R518" s="44"/>
      <c r="S518" s="48"/>
      <c r="T518" s="48"/>
      <c r="U518" s="48"/>
      <c r="V518" s="48"/>
      <c r="W518" s="48"/>
      <c r="X518" s="48"/>
      <c r="Y518" s="48"/>
      <c r="Z518" s="48"/>
      <c r="AA518" s="48"/>
      <c r="AB518" s="48"/>
      <c r="AC518" s="48"/>
      <c r="AD518" s="48"/>
      <c r="AE518" s="48"/>
      <c r="AF518" s="48"/>
      <c r="AG518" s="48"/>
      <c r="AH518" s="48"/>
      <c r="AI518" s="48"/>
      <c r="AJ518" s="48"/>
      <c r="AK518" s="48"/>
      <c r="AL518" s="48"/>
      <c r="AM518" s="48"/>
      <c r="AN518" s="48"/>
      <c r="AO518" s="48"/>
      <c r="AP518" s="48"/>
      <c r="AQ518" s="48"/>
      <c r="AR518" s="48"/>
      <c r="AS518" s="48"/>
      <c r="AT518" s="48"/>
      <c r="AU518" s="48"/>
      <c r="AV518" s="48"/>
      <c r="AW518" s="48"/>
      <c r="AX518" s="48"/>
      <c r="AY518" s="48"/>
      <c r="AZ518" s="48"/>
      <c r="BA518" s="49">
        <f t="shared" si="30"/>
        <v>2928</v>
      </c>
      <c r="BB518" s="50">
        <f t="shared" si="31"/>
        <v>2928</v>
      </c>
      <c r="BC518" s="51" t="str">
        <f t="shared" si="32"/>
        <v>INR  Two Thousand Nine Hundred &amp; Twenty Eight  Only</v>
      </c>
      <c r="IA518" s="22">
        <v>6.05</v>
      </c>
      <c r="IB518" s="67" t="s">
        <v>179</v>
      </c>
      <c r="IC518" s="22" t="s">
        <v>739</v>
      </c>
      <c r="ID518" s="22">
        <v>1</v>
      </c>
      <c r="IE518" s="23" t="s">
        <v>143</v>
      </c>
      <c r="IF518" s="23"/>
      <c r="IG518" s="23"/>
      <c r="IH518" s="23"/>
      <c r="II518" s="23"/>
    </row>
    <row r="519" spans="1:243" s="22" customFormat="1" ht="409.5">
      <c r="A519" s="40">
        <v>6.06</v>
      </c>
      <c r="B519" s="62" t="s">
        <v>1108</v>
      </c>
      <c r="C519" s="61" t="s">
        <v>740</v>
      </c>
      <c r="D519" s="42">
        <v>1</v>
      </c>
      <c r="E519" s="41" t="s">
        <v>144</v>
      </c>
      <c r="F519" s="43">
        <v>947.1</v>
      </c>
      <c r="G519" s="44"/>
      <c r="H519" s="44"/>
      <c r="I519" s="45" t="s">
        <v>37</v>
      </c>
      <c r="J519" s="46">
        <f t="shared" si="20"/>
        <v>1</v>
      </c>
      <c r="K519" s="44" t="s">
        <v>38</v>
      </c>
      <c r="L519" s="44" t="s">
        <v>4</v>
      </c>
      <c r="M519" s="47"/>
      <c r="N519" s="44"/>
      <c r="O519" s="44"/>
      <c r="P519" s="48"/>
      <c r="Q519" s="44"/>
      <c r="R519" s="44"/>
      <c r="S519" s="48"/>
      <c r="T519" s="48"/>
      <c r="U519" s="48"/>
      <c r="V519" s="48"/>
      <c r="W519" s="48"/>
      <c r="X519" s="48"/>
      <c r="Y519" s="48"/>
      <c r="Z519" s="48"/>
      <c r="AA519" s="48"/>
      <c r="AB519" s="48"/>
      <c r="AC519" s="48"/>
      <c r="AD519" s="48"/>
      <c r="AE519" s="48"/>
      <c r="AF519" s="48"/>
      <c r="AG519" s="48"/>
      <c r="AH519" s="48"/>
      <c r="AI519" s="48"/>
      <c r="AJ519" s="48"/>
      <c r="AK519" s="48"/>
      <c r="AL519" s="48"/>
      <c r="AM519" s="48"/>
      <c r="AN519" s="48"/>
      <c r="AO519" s="48"/>
      <c r="AP519" s="48"/>
      <c r="AQ519" s="48"/>
      <c r="AR519" s="48"/>
      <c r="AS519" s="48"/>
      <c r="AT519" s="48"/>
      <c r="AU519" s="48"/>
      <c r="AV519" s="48"/>
      <c r="AW519" s="48"/>
      <c r="AX519" s="48"/>
      <c r="AY519" s="48"/>
      <c r="AZ519" s="48"/>
      <c r="BA519" s="49">
        <f t="shared" si="30"/>
        <v>947</v>
      </c>
      <c r="BB519" s="50">
        <f t="shared" si="31"/>
        <v>947</v>
      </c>
      <c r="BC519" s="51" t="str">
        <f t="shared" si="32"/>
        <v>INR  Nine Hundred &amp; Forty Seven  Only</v>
      </c>
      <c r="IA519" s="22">
        <v>6.06</v>
      </c>
      <c r="IB519" s="67" t="s">
        <v>1108</v>
      </c>
      <c r="IC519" s="22" t="s">
        <v>740</v>
      </c>
      <c r="ID519" s="22">
        <v>1</v>
      </c>
      <c r="IE519" s="23" t="s">
        <v>144</v>
      </c>
      <c r="IF519" s="23"/>
      <c r="IG519" s="23"/>
      <c r="IH519" s="23"/>
      <c r="II519" s="23"/>
    </row>
    <row r="520" spans="1:243" s="22" customFormat="1" ht="409.5">
      <c r="A520" s="40">
        <v>6.07</v>
      </c>
      <c r="B520" s="62" t="s">
        <v>180</v>
      </c>
      <c r="C520" s="61" t="s">
        <v>741</v>
      </c>
      <c r="D520" s="69"/>
      <c r="E520" s="70"/>
      <c r="F520" s="70"/>
      <c r="G520" s="70"/>
      <c r="H520" s="70"/>
      <c r="I520" s="70"/>
      <c r="J520" s="70"/>
      <c r="K520" s="70"/>
      <c r="L520" s="70"/>
      <c r="M520" s="70"/>
      <c r="N520" s="70"/>
      <c r="O520" s="70"/>
      <c r="P520" s="70"/>
      <c r="Q520" s="70"/>
      <c r="R520" s="70"/>
      <c r="S520" s="70"/>
      <c r="T520" s="70"/>
      <c r="U520" s="70"/>
      <c r="V520" s="70"/>
      <c r="W520" s="70"/>
      <c r="X520" s="70"/>
      <c r="Y520" s="70"/>
      <c r="Z520" s="70"/>
      <c r="AA520" s="70"/>
      <c r="AB520" s="70"/>
      <c r="AC520" s="70"/>
      <c r="AD520" s="70"/>
      <c r="AE520" s="70"/>
      <c r="AF520" s="70"/>
      <c r="AG520" s="70"/>
      <c r="AH520" s="70"/>
      <c r="AI520" s="70"/>
      <c r="AJ520" s="70"/>
      <c r="AK520" s="70"/>
      <c r="AL520" s="70"/>
      <c r="AM520" s="70"/>
      <c r="AN520" s="70"/>
      <c r="AO520" s="70"/>
      <c r="AP520" s="70"/>
      <c r="AQ520" s="70"/>
      <c r="AR520" s="70"/>
      <c r="AS520" s="70"/>
      <c r="AT520" s="70"/>
      <c r="AU520" s="70"/>
      <c r="AV520" s="70"/>
      <c r="AW520" s="70"/>
      <c r="AX520" s="70"/>
      <c r="AY520" s="70"/>
      <c r="AZ520" s="70"/>
      <c r="BA520" s="70"/>
      <c r="BB520" s="70"/>
      <c r="BC520" s="71"/>
      <c r="IA520" s="22">
        <v>6.07</v>
      </c>
      <c r="IB520" s="67" t="s">
        <v>180</v>
      </c>
      <c r="IC520" s="22" t="s">
        <v>741</v>
      </c>
      <c r="IE520" s="23"/>
      <c r="IF520" s="23"/>
      <c r="IG520" s="23"/>
      <c r="IH520" s="23"/>
      <c r="II520" s="23"/>
    </row>
    <row r="521" spans="1:243" s="22" customFormat="1" ht="42.75">
      <c r="A521" s="40">
        <v>6.08</v>
      </c>
      <c r="B521" s="62" t="s">
        <v>181</v>
      </c>
      <c r="C521" s="61" t="s">
        <v>742</v>
      </c>
      <c r="D521" s="42">
        <v>7</v>
      </c>
      <c r="E521" s="41" t="s">
        <v>143</v>
      </c>
      <c r="F521" s="43">
        <v>1698.45</v>
      </c>
      <c r="G521" s="44"/>
      <c r="H521" s="44"/>
      <c r="I521" s="45" t="s">
        <v>37</v>
      </c>
      <c r="J521" s="46">
        <f t="shared" si="20"/>
        <v>1</v>
      </c>
      <c r="K521" s="44" t="s">
        <v>38</v>
      </c>
      <c r="L521" s="44" t="s">
        <v>4</v>
      </c>
      <c r="M521" s="47"/>
      <c r="N521" s="44"/>
      <c r="O521" s="44"/>
      <c r="P521" s="48"/>
      <c r="Q521" s="44"/>
      <c r="R521" s="44"/>
      <c r="S521" s="48"/>
      <c r="T521" s="48"/>
      <c r="U521" s="48"/>
      <c r="V521" s="48"/>
      <c r="W521" s="48"/>
      <c r="X521" s="48"/>
      <c r="Y521" s="48"/>
      <c r="Z521" s="48"/>
      <c r="AA521" s="48"/>
      <c r="AB521" s="48"/>
      <c r="AC521" s="48"/>
      <c r="AD521" s="48"/>
      <c r="AE521" s="48"/>
      <c r="AF521" s="48"/>
      <c r="AG521" s="48"/>
      <c r="AH521" s="48"/>
      <c r="AI521" s="48"/>
      <c r="AJ521" s="48"/>
      <c r="AK521" s="48"/>
      <c r="AL521" s="48"/>
      <c r="AM521" s="48"/>
      <c r="AN521" s="48"/>
      <c r="AO521" s="48"/>
      <c r="AP521" s="48"/>
      <c r="AQ521" s="48"/>
      <c r="AR521" s="48"/>
      <c r="AS521" s="48"/>
      <c r="AT521" s="48"/>
      <c r="AU521" s="48"/>
      <c r="AV521" s="48"/>
      <c r="AW521" s="48"/>
      <c r="AX521" s="48"/>
      <c r="AY521" s="48"/>
      <c r="AZ521" s="48"/>
      <c r="BA521" s="49">
        <f t="shared" si="30"/>
        <v>11889</v>
      </c>
      <c r="BB521" s="50">
        <f t="shared" si="31"/>
        <v>11889</v>
      </c>
      <c r="BC521" s="51" t="str">
        <f t="shared" si="32"/>
        <v>INR  Eleven Thousand Eight Hundred &amp; Eighty Nine  Only</v>
      </c>
      <c r="IA521" s="22">
        <v>6.08</v>
      </c>
      <c r="IB521" s="67" t="s">
        <v>181</v>
      </c>
      <c r="IC521" s="22" t="s">
        <v>742</v>
      </c>
      <c r="ID521" s="22">
        <v>7</v>
      </c>
      <c r="IE521" s="23" t="s">
        <v>143</v>
      </c>
      <c r="IF521" s="23"/>
      <c r="IG521" s="23"/>
      <c r="IH521" s="23"/>
      <c r="II521" s="23"/>
    </row>
    <row r="522" spans="1:243" s="22" customFormat="1" ht="285">
      <c r="A522" s="40">
        <v>6.09</v>
      </c>
      <c r="B522" s="62" t="s">
        <v>1109</v>
      </c>
      <c r="C522" s="61" t="s">
        <v>743</v>
      </c>
      <c r="D522" s="69"/>
      <c r="E522" s="70"/>
      <c r="F522" s="70"/>
      <c r="G522" s="70"/>
      <c r="H522" s="70"/>
      <c r="I522" s="70"/>
      <c r="J522" s="70"/>
      <c r="K522" s="70"/>
      <c r="L522" s="70"/>
      <c r="M522" s="70"/>
      <c r="N522" s="70"/>
      <c r="O522" s="70"/>
      <c r="P522" s="70"/>
      <c r="Q522" s="70"/>
      <c r="R522" s="70"/>
      <c r="S522" s="70"/>
      <c r="T522" s="70"/>
      <c r="U522" s="70"/>
      <c r="V522" s="70"/>
      <c r="W522" s="70"/>
      <c r="X522" s="70"/>
      <c r="Y522" s="70"/>
      <c r="Z522" s="70"/>
      <c r="AA522" s="70"/>
      <c r="AB522" s="70"/>
      <c r="AC522" s="70"/>
      <c r="AD522" s="70"/>
      <c r="AE522" s="70"/>
      <c r="AF522" s="70"/>
      <c r="AG522" s="70"/>
      <c r="AH522" s="70"/>
      <c r="AI522" s="70"/>
      <c r="AJ522" s="70"/>
      <c r="AK522" s="70"/>
      <c r="AL522" s="70"/>
      <c r="AM522" s="70"/>
      <c r="AN522" s="70"/>
      <c r="AO522" s="70"/>
      <c r="AP522" s="70"/>
      <c r="AQ522" s="70"/>
      <c r="AR522" s="70"/>
      <c r="AS522" s="70"/>
      <c r="AT522" s="70"/>
      <c r="AU522" s="70"/>
      <c r="AV522" s="70"/>
      <c r="AW522" s="70"/>
      <c r="AX522" s="70"/>
      <c r="AY522" s="70"/>
      <c r="AZ522" s="70"/>
      <c r="BA522" s="70"/>
      <c r="BB522" s="70"/>
      <c r="BC522" s="71"/>
      <c r="IA522" s="22">
        <v>6.09</v>
      </c>
      <c r="IB522" s="67" t="s">
        <v>1109</v>
      </c>
      <c r="IC522" s="22" t="s">
        <v>743</v>
      </c>
      <c r="IE522" s="23"/>
      <c r="IF522" s="23"/>
      <c r="IG522" s="23"/>
      <c r="IH522" s="23"/>
      <c r="II522" s="23"/>
    </row>
    <row r="523" spans="1:243" s="22" customFormat="1" ht="71.25">
      <c r="A523" s="40">
        <v>6.1</v>
      </c>
      <c r="B523" s="62" t="s">
        <v>1110</v>
      </c>
      <c r="C523" s="61" t="s">
        <v>744</v>
      </c>
      <c r="D523" s="42">
        <v>1500</v>
      </c>
      <c r="E523" s="41" t="s">
        <v>1891</v>
      </c>
      <c r="F523" s="43">
        <v>5522.25</v>
      </c>
      <c r="G523" s="44"/>
      <c r="H523" s="44"/>
      <c r="I523" s="45" t="s">
        <v>37</v>
      </c>
      <c r="J523" s="46">
        <f t="shared" si="20"/>
        <v>1</v>
      </c>
      <c r="K523" s="44" t="s">
        <v>38</v>
      </c>
      <c r="L523" s="44" t="s">
        <v>4</v>
      </c>
      <c r="M523" s="47"/>
      <c r="N523" s="44"/>
      <c r="O523" s="44"/>
      <c r="P523" s="48"/>
      <c r="Q523" s="44"/>
      <c r="R523" s="44"/>
      <c r="S523" s="48"/>
      <c r="T523" s="48"/>
      <c r="U523" s="48"/>
      <c r="V523" s="48"/>
      <c r="W523" s="48"/>
      <c r="X523" s="48"/>
      <c r="Y523" s="48"/>
      <c r="Z523" s="48"/>
      <c r="AA523" s="48"/>
      <c r="AB523" s="48"/>
      <c r="AC523" s="48"/>
      <c r="AD523" s="48"/>
      <c r="AE523" s="48"/>
      <c r="AF523" s="48"/>
      <c r="AG523" s="48"/>
      <c r="AH523" s="48"/>
      <c r="AI523" s="48"/>
      <c r="AJ523" s="48"/>
      <c r="AK523" s="48"/>
      <c r="AL523" s="48"/>
      <c r="AM523" s="48"/>
      <c r="AN523" s="48"/>
      <c r="AO523" s="48"/>
      <c r="AP523" s="48"/>
      <c r="AQ523" s="48"/>
      <c r="AR523" s="48"/>
      <c r="AS523" s="48"/>
      <c r="AT523" s="48"/>
      <c r="AU523" s="48"/>
      <c r="AV523" s="48"/>
      <c r="AW523" s="48"/>
      <c r="AX523" s="48"/>
      <c r="AY523" s="48"/>
      <c r="AZ523" s="48"/>
      <c r="BA523" s="49">
        <f>ROUND(total_amount_ba($B$2,$D$2,D523,F523,J523,K523,M523)/1000,0)</f>
        <v>8283</v>
      </c>
      <c r="BB523" s="50">
        <f t="shared" si="31"/>
        <v>8283</v>
      </c>
      <c r="BC523" s="51" t="str">
        <f t="shared" si="32"/>
        <v>INR  Eight Thousand Two Hundred &amp; Eighty Three  Only</v>
      </c>
      <c r="IA523" s="22">
        <v>6.1</v>
      </c>
      <c r="IB523" s="67" t="s">
        <v>1110</v>
      </c>
      <c r="IC523" s="22" t="s">
        <v>744</v>
      </c>
      <c r="ID523" s="22">
        <v>1500</v>
      </c>
      <c r="IE523" s="23" t="s">
        <v>1891</v>
      </c>
      <c r="IF523" s="23"/>
      <c r="IG523" s="23"/>
      <c r="IH523" s="23"/>
      <c r="II523" s="23"/>
    </row>
    <row r="524" spans="1:243" s="22" customFormat="1" ht="342">
      <c r="A524" s="40">
        <v>6.11</v>
      </c>
      <c r="B524" s="62" t="s">
        <v>182</v>
      </c>
      <c r="C524" s="61" t="s">
        <v>745</v>
      </c>
      <c r="D524" s="69"/>
      <c r="E524" s="70"/>
      <c r="F524" s="70"/>
      <c r="G524" s="70"/>
      <c r="H524" s="70"/>
      <c r="I524" s="70"/>
      <c r="J524" s="70"/>
      <c r="K524" s="70"/>
      <c r="L524" s="70"/>
      <c r="M524" s="70"/>
      <c r="N524" s="70"/>
      <c r="O524" s="70"/>
      <c r="P524" s="70"/>
      <c r="Q524" s="70"/>
      <c r="R524" s="70"/>
      <c r="S524" s="70"/>
      <c r="T524" s="70"/>
      <c r="U524" s="70"/>
      <c r="V524" s="70"/>
      <c r="W524" s="70"/>
      <c r="X524" s="70"/>
      <c r="Y524" s="70"/>
      <c r="Z524" s="70"/>
      <c r="AA524" s="70"/>
      <c r="AB524" s="70"/>
      <c r="AC524" s="70"/>
      <c r="AD524" s="70"/>
      <c r="AE524" s="70"/>
      <c r="AF524" s="70"/>
      <c r="AG524" s="70"/>
      <c r="AH524" s="70"/>
      <c r="AI524" s="70"/>
      <c r="AJ524" s="70"/>
      <c r="AK524" s="70"/>
      <c r="AL524" s="70"/>
      <c r="AM524" s="70"/>
      <c r="AN524" s="70"/>
      <c r="AO524" s="70"/>
      <c r="AP524" s="70"/>
      <c r="AQ524" s="70"/>
      <c r="AR524" s="70"/>
      <c r="AS524" s="70"/>
      <c r="AT524" s="70"/>
      <c r="AU524" s="70"/>
      <c r="AV524" s="70"/>
      <c r="AW524" s="70"/>
      <c r="AX524" s="70"/>
      <c r="AY524" s="70"/>
      <c r="AZ524" s="70"/>
      <c r="BA524" s="70"/>
      <c r="BB524" s="70"/>
      <c r="BC524" s="71"/>
      <c r="IA524" s="22">
        <v>6.11</v>
      </c>
      <c r="IB524" s="67" t="s">
        <v>182</v>
      </c>
      <c r="IC524" s="22" t="s">
        <v>745</v>
      </c>
      <c r="IE524" s="23"/>
      <c r="IF524" s="23"/>
      <c r="IG524" s="23"/>
      <c r="IH524" s="23"/>
      <c r="II524" s="23"/>
    </row>
    <row r="525" spans="1:243" s="22" customFormat="1" ht="71.25">
      <c r="A525" s="40">
        <v>6.12</v>
      </c>
      <c r="B525" s="62" t="s">
        <v>183</v>
      </c>
      <c r="C525" s="61" t="s">
        <v>746</v>
      </c>
      <c r="D525" s="42">
        <v>3</v>
      </c>
      <c r="E525" s="41" t="s">
        <v>201</v>
      </c>
      <c r="F525" s="43">
        <v>302.7</v>
      </c>
      <c r="G525" s="44"/>
      <c r="H525" s="44"/>
      <c r="I525" s="45" t="s">
        <v>37</v>
      </c>
      <c r="J525" s="46">
        <f t="shared" si="20"/>
        <v>1</v>
      </c>
      <c r="K525" s="44" t="s">
        <v>38</v>
      </c>
      <c r="L525" s="44" t="s">
        <v>4</v>
      </c>
      <c r="M525" s="47"/>
      <c r="N525" s="44"/>
      <c r="O525" s="44"/>
      <c r="P525" s="48"/>
      <c r="Q525" s="44"/>
      <c r="R525" s="44"/>
      <c r="S525" s="48"/>
      <c r="T525" s="48"/>
      <c r="U525" s="48"/>
      <c r="V525" s="48"/>
      <c r="W525" s="48"/>
      <c r="X525" s="48"/>
      <c r="Y525" s="48"/>
      <c r="Z525" s="48"/>
      <c r="AA525" s="48"/>
      <c r="AB525" s="48"/>
      <c r="AC525" s="48"/>
      <c r="AD525" s="48"/>
      <c r="AE525" s="48"/>
      <c r="AF525" s="48"/>
      <c r="AG525" s="48"/>
      <c r="AH525" s="48"/>
      <c r="AI525" s="48"/>
      <c r="AJ525" s="48"/>
      <c r="AK525" s="48"/>
      <c r="AL525" s="48"/>
      <c r="AM525" s="48"/>
      <c r="AN525" s="48"/>
      <c r="AO525" s="48"/>
      <c r="AP525" s="48"/>
      <c r="AQ525" s="48"/>
      <c r="AR525" s="48"/>
      <c r="AS525" s="48"/>
      <c r="AT525" s="48"/>
      <c r="AU525" s="48"/>
      <c r="AV525" s="48"/>
      <c r="AW525" s="48"/>
      <c r="AX525" s="48"/>
      <c r="AY525" s="48"/>
      <c r="AZ525" s="48"/>
      <c r="BA525" s="49">
        <f t="shared" si="30"/>
        <v>908</v>
      </c>
      <c r="BB525" s="50">
        <f t="shared" si="31"/>
        <v>908</v>
      </c>
      <c r="BC525" s="51" t="str">
        <f t="shared" si="32"/>
        <v>INR  Nine Hundred &amp; Eight  Only</v>
      </c>
      <c r="IA525" s="22">
        <v>6.12</v>
      </c>
      <c r="IB525" s="67" t="s">
        <v>183</v>
      </c>
      <c r="IC525" s="22" t="s">
        <v>746</v>
      </c>
      <c r="ID525" s="22">
        <v>3</v>
      </c>
      <c r="IE525" s="23" t="s">
        <v>201</v>
      </c>
      <c r="IF525" s="23"/>
      <c r="IG525" s="23"/>
      <c r="IH525" s="23"/>
      <c r="II525" s="23"/>
    </row>
    <row r="526" spans="1:243" s="22" customFormat="1" ht="57">
      <c r="A526" s="40">
        <v>6.13</v>
      </c>
      <c r="B526" s="62" t="s">
        <v>1111</v>
      </c>
      <c r="C526" s="61" t="s">
        <v>747</v>
      </c>
      <c r="D526" s="42">
        <v>3</v>
      </c>
      <c r="E526" s="41" t="s">
        <v>201</v>
      </c>
      <c r="F526" s="43">
        <v>414.55</v>
      </c>
      <c r="G526" s="44"/>
      <c r="H526" s="44"/>
      <c r="I526" s="45" t="s">
        <v>37</v>
      </c>
      <c r="J526" s="46">
        <f t="shared" si="20"/>
        <v>1</v>
      </c>
      <c r="K526" s="44" t="s">
        <v>38</v>
      </c>
      <c r="L526" s="44" t="s">
        <v>4</v>
      </c>
      <c r="M526" s="47"/>
      <c r="N526" s="44"/>
      <c r="O526" s="44"/>
      <c r="P526" s="48"/>
      <c r="Q526" s="44"/>
      <c r="R526" s="44"/>
      <c r="S526" s="48"/>
      <c r="T526" s="48"/>
      <c r="U526" s="48"/>
      <c r="V526" s="48"/>
      <c r="W526" s="48"/>
      <c r="X526" s="48"/>
      <c r="Y526" s="48"/>
      <c r="Z526" s="48"/>
      <c r="AA526" s="48"/>
      <c r="AB526" s="48"/>
      <c r="AC526" s="48"/>
      <c r="AD526" s="48"/>
      <c r="AE526" s="48"/>
      <c r="AF526" s="48"/>
      <c r="AG526" s="48"/>
      <c r="AH526" s="48"/>
      <c r="AI526" s="48"/>
      <c r="AJ526" s="48"/>
      <c r="AK526" s="48"/>
      <c r="AL526" s="48"/>
      <c r="AM526" s="48"/>
      <c r="AN526" s="48"/>
      <c r="AO526" s="48"/>
      <c r="AP526" s="48"/>
      <c r="AQ526" s="48"/>
      <c r="AR526" s="48"/>
      <c r="AS526" s="48"/>
      <c r="AT526" s="48"/>
      <c r="AU526" s="48"/>
      <c r="AV526" s="48"/>
      <c r="AW526" s="48"/>
      <c r="AX526" s="48"/>
      <c r="AY526" s="48"/>
      <c r="AZ526" s="48"/>
      <c r="BA526" s="49">
        <f t="shared" si="30"/>
        <v>1244</v>
      </c>
      <c r="BB526" s="50">
        <f t="shared" si="31"/>
        <v>1244</v>
      </c>
      <c r="BC526" s="51" t="str">
        <f t="shared" si="32"/>
        <v>INR  One Thousand Two Hundred &amp; Forty Four  Only</v>
      </c>
      <c r="IA526" s="22">
        <v>6.13</v>
      </c>
      <c r="IB526" s="67" t="s">
        <v>1111</v>
      </c>
      <c r="IC526" s="22" t="s">
        <v>747</v>
      </c>
      <c r="ID526" s="22">
        <v>3</v>
      </c>
      <c r="IE526" s="23" t="s">
        <v>201</v>
      </c>
      <c r="IF526" s="23"/>
      <c r="IG526" s="23"/>
      <c r="IH526" s="23"/>
      <c r="II526" s="23"/>
    </row>
    <row r="527" spans="1:243" s="22" customFormat="1" ht="228">
      <c r="A527" s="40">
        <v>6.14</v>
      </c>
      <c r="B527" s="62" t="s">
        <v>1112</v>
      </c>
      <c r="C527" s="61" t="s">
        <v>748</v>
      </c>
      <c r="D527" s="69"/>
      <c r="E527" s="70"/>
      <c r="F527" s="70"/>
      <c r="G527" s="70"/>
      <c r="H527" s="70"/>
      <c r="I527" s="70"/>
      <c r="J527" s="70"/>
      <c r="K527" s="70"/>
      <c r="L527" s="70"/>
      <c r="M527" s="70"/>
      <c r="N527" s="70"/>
      <c r="O527" s="70"/>
      <c r="P527" s="70"/>
      <c r="Q527" s="70"/>
      <c r="R527" s="70"/>
      <c r="S527" s="70"/>
      <c r="T527" s="70"/>
      <c r="U527" s="70"/>
      <c r="V527" s="70"/>
      <c r="W527" s="70"/>
      <c r="X527" s="70"/>
      <c r="Y527" s="70"/>
      <c r="Z527" s="70"/>
      <c r="AA527" s="70"/>
      <c r="AB527" s="70"/>
      <c r="AC527" s="70"/>
      <c r="AD527" s="70"/>
      <c r="AE527" s="70"/>
      <c r="AF527" s="70"/>
      <c r="AG527" s="70"/>
      <c r="AH527" s="70"/>
      <c r="AI527" s="70"/>
      <c r="AJ527" s="70"/>
      <c r="AK527" s="70"/>
      <c r="AL527" s="70"/>
      <c r="AM527" s="70"/>
      <c r="AN527" s="70"/>
      <c r="AO527" s="70"/>
      <c r="AP527" s="70"/>
      <c r="AQ527" s="70"/>
      <c r="AR527" s="70"/>
      <c r="AS527" s="70"/>
      <c r="AT527" s="70"/>
      <c r="AU527" s="70"/>
      <c r="AV527" s="70"/>
      <c r="AW527" s="70"/>
      <c r="AX527" s="70"/>
      <c r="AY527" s="70"/>
      <c r="AZ527" s="70"/>
      <c r="BA527" s="70"/>
      <c r="BB527" s="70"/>
      <c r="BC527" s="71"/>
      <c r="IA527" s="22">
        <v>6.14</v>
      </c>
      <c r="IB527" s="67" t="s">
        <v>1112</v>
      </c>
      <c r="IC527" s="22" t="s">
        <v>748</v>
      </c>
      <c r="IE527" s="23"/>
      <c r="IF527" s="23"/>
      <c r="IG527" s="23"/>
      <c r="IH527" s="23"/>
      <c r="II527" s="23"/>
    </row>
    <row r="528" spans="1:243" s="22" customFormat="1" ht="71.25">
      <c r="A528" s="40">
        <v>6.15</v>
      </c>
      <c r="B528" s="62" t="s">
        <v>183</v>
      </c>
      <c r="C528" s="61" t="s">
        <v>749</v>
      </c>
      <c r="D528" s="42">
        <v>7</v>
      </c>
      <c r="E528" s="41" t="s">
        <v>201</v>
      </c>
      <c r="F528" s="43">
        <v>118.3</v>
      </c>
      <c r="G528" s="44"/>
      <c r="H528" s="44"/>
      <c r="I528" s="45" t="s">
        <v>37</v>
      </c>
      <c r="J528" s="46">
        <f t="shared" si="20"/>
        <v>1</v>
      </c>
      <c r="K528" s="44" t="s">
        <v>38</v>
      </c>
      <c r="L528" s="44" t="s">
        <v>4</v>
      </c>
      <c r="M528" s="47"/>
      <c r="N528" s="44"/>
      <c r="O528" s="44"/>
      <c r="P528" s="48"/>
      <c r="Q528" s="44"/>
      <c r="R528" s="44"/>
      <c r="S528" s="48"/>
      <c r="T528" s="48"/>
      <c r="U528" s="48"/>
      <c r="V528" s="48"/>
      <c r="W528" s="48"/>
      <c r="X528" s="48"/>
      <c r="Y528" s="48"/>
      <c r="Z528" s="48"/>
      <c r="AA528" s="48"/>
      <c r="AB528" s="48"/>
      <c r="AC528" s="48"/>
      <c r="AD528" s="48"/>
      <c r="AE528" s="48"/>
      <c r="AF528" s="48"/>
      <c r="AG528" s="48"/>
      <c r="AH528" s="48"/>
      <c r="AI528" s="48"/>
      <c r="AJ528" s="48"/>
      <c r="AK528" s="48"/>
      <c r="AL528" s="48"/>
      <c r="AM528" s="48"/>
      <c r="AN528" s="48"/>
      <c r="AO528" s="48"/>
      <c r="AP528" s="48"/>
      <c r="AQ528" s="48"/>
      <c r="AR528" s="48"/>
      <c r="AS528" s="48"/>
      <c r="AT528" s="48"/>
      <c r="AU528" s="48"/>
      <c r="AV528" s="48"/>
      <c r="AW528" s="48"/>
      <c r="AX528" s="48"/>
      <c r="AY528" s="48"/>
      <c r="AZ528" s="48"/>
      <c r="BA528" s="49">
        <f t="shared" si="30"/>
        <v>828</v>
      </c>
      <c r="BB528" s="50">
        <f t="shared" si="31"/>
        <v>828</v>
      </c>
      <c r="BC528" s="51" t="str">
        <f t="shared" si="32"/>
        <v>INR  Eight Hundred &amp; Twenty Eight  Only</v>
      </c>
      <c r="IA528" s="22">
        <v>6.15</v>
      </c>
      <c r="IB528" s="67" t="s">
        <v>183</v>
      </c>
      <c r="IC528" s="22" t="s">
        <v>749</v>
      </c>
      <c r="ID528" s="22">
        <v>7</v>
      </c>
      <c r="IE528" s="23" t="s">
        <v>201</v>
      </c>
      <c r="IF528" s="23"/>
      <c r="IG528" s="23"/>
      <c r="IH528" s="23"/>
      <c r="II528" s="23"/>
    </row>
    <row r="529" spans="1:243" s="22" customFormat="1" ht="313.5">
      <c r="A529" s="40">
        <v>6.16</v>
      </c>
      <c r="B529" s="62" t="s">
        <v>1113</v>
      </c>
      <c r="C529" s="61" t="s">
        <v>750</v>
      </c>
      <c r="D529" s="69"/>
      <c r="E529" s="70"/>
      <c r="F529" s="70"/>
      <c r="G529" s="70"/>
      <c r="H529" s="70"/>
      <c r="I529" s="70"/>
      <c r="J529" s="70"/>
      <c r="K529" s="70"/>
      <c r="L529" s="70"/>
      <c r="M529" s="70"/>
      <c r="N529" s="70"/>
      <c r="O529" s="70"/>
      <c r="P529" s="70"/>
      <c r="Q529" s="70"/>
      <c r="R529" s="70"/>
      <c r="S529" s="70"/>
      <c r="T529" s="70"/>
      <c r="U529" s="70"/>
      <c r="V529" s="70"/>
      <c r="W529" s="70"/>
      <c r="X529" s="70"/>
      <c r="Y529" s="70"/>
      <c r="Z529" s="70"/>
      <c r="AA529" s="70"/>
      <c r="AB529" s="70"/>
      <c r="AC529" s="70"/>
      <c r="AD529" s="70"/>
      <c r="AE529" s="70"/>
      <c r="AF529" s="70"/>
      <c r="AG529" s="70"/>
      <c r="AH529" s="70"/>
      <c r="AI529" s="70"/>
      <c r="AJ529" s="70"/>
      <c r="AK529" s="70"/>
      <c r="AL529" s="70"/>
      <c r="AM529" s="70"/>
      <c r="AN529" s="70"/>
      <c r="AO529" s="70"/>
      <c r="AP529" s="70"/>
      <c r="AQ529" s="70"/>
      <c r="AR529" s="70"/>
      <c r="AS529" s="70"/>
      <c r="AT529" s="70"/>
      <c r="AU529" s="70"/>
      <c r="AV529" s="70"/>
      <c r="AW529" s="70"/>
      <c r="AX529" s="70"/>
      <c r="AY529" s="70"/>
      <c r="AZ529" s="70"/>
      <c r="BA529" s="70"/>
      <c r="BB529" s="70"/>
      <c r="BC529" s="71"/>
      <c r="IA529" s="22">
        <v>6.16</v>
      </c>
      <c r="IB529" s="67" t="s">
        <v>1113</v>
      </c>
      <c r="IC529" s="22" t="s">
        <v>750</v>
      </c>
      <c r="IE529" s="23"/>
      <c r="IF529" s="23"/>
      <c r="IG529" s="23"/>
      <c r="IH529" s="23"/>
      <c r="II529" s="23"/>
    </row>
    <row r="530" spans="1:243" s="22" customFormat="1" ht="114">
      <c r="A530" s="40">
        <v>6.17</v>
      </c>
      <c r="B530" s="62" t="s">
        <v>1114</v>
      </c>
      <c r="C530" s="61" t="s">
        <v>751</v>
      </c>
      <c r="D530" s="42">
        <v>350</v>
      </c>
      <c r="E530" s="41" t="s">
        <v>145</v>
      </c>
      <c r="F530" s="43">
        <v>14.7</v>
      </c>
      <c r="G530" s="44"/>
      <c r="H530" s="44"/>
      <c r="I530" s="45" t="s">
        <v>37</v>
      </c>
      <c r="J530" s="46">
        <f t="shared" si="20"/>
        <v>1</v>
      </c>
      <c r="K530" s="44" t="s">
        <v>38</v>
      </c>
      <c r="L530" s="44" t="s">
        <v>4</v>
      </c>
      <c r="M530" s="47"/>
      <c r="N530" s="44"/>
      <c r="O530" s="44"/>
      <c r="P530" s="48"/>
      <c r="Q530" s="44"/>
      <c r="R530" s="44"/>
      <c r="S530" s="48"/>
      <c r="T530" s="48"/>
      <c r="U530" s="48"/>
      <c r="V530" s="48"/>
      <c r="W530" s="48"/>
      <c r="X530" s="48"/>
      <c r="Y530" s="48"/>
      <c r="Z530" s="48"/>
      <c r="AA530" s="48"/>
      <c r="AB530" s="48"/>
      <c r="AC530" s="48"/>
      <c r="AD530" s="48"/>
      <c r="AE530" s="48"/>
      <c r="AF530" s="48"/>
      <c r="AG530" s="48"/>
      <c r="AH530" s="48"/>
      <c r="AI530" s="48"/>
      <c r="AJ530" s="48"/>
      <c r="AK530" s="48"/>
      <c r="AL530" s="48"/>
      <c r="AM530" s="48"/>
      <c r="AN530" s="48"/>
      <c r="AO530" s="48"/>
      <c r="AP530" s="48"/>
      <c r="AQ530" s="48"/>
      <c r="AR530" s="48"/>
      <c r="AS530" s="48"/>
      <c r="AT530" s="48"/>
      <c r="AU530" s="48"/>
      <c r="AV530" s="48"/>
      <c r="AW530" s="48"/>
      <c r="AX530" s="48"/>
      <c r="AY530" s="48"/>
      <c r="AZ530" s="48"/>
      <c r="BA530" s="49">
        <f t="shared" si="30"/>
        <v>5145</v>
      </c>
      <c r="BB530" s="50">
        <f t="shared" si="31"/>
        <v>5145</v>
      </c>
      <c r="BC530" s="51" t="str">
        <f t="shared" si="32"/>
        <v>INR  Five Thousand One Hundred &amp; Forty Five  Only</v>
      </c>
      <c r="IA530" s="22">
        <v>6.17</v>
      </c>
      <c r="IB530" s="67" t="s">
        <v>1114</v>
      </c>
      <c r="IC530" s="22" t="s">
        <v>751</v>
      </c>
      <c r="ID530" s="22">
        <v>350</v>
      </c>
      <c r="IE530" s="23" t="s">
        <v>145</v>
      </c>
      <c r="IF530" s="23"/>
      <c r="IG530" s="23"/>
      <c r="IH530" s="23"/>
      <c r="II530" s="23"/>
    </row>
    <row r="531" spans="1:243" s="22" customFormat="1" ht="409.5">
      <c r="A531" s="40">
        <v>6.18</v>
      </c>
      <c r="B531" s="62" t="s">
        <v>456</v>
      </c>
      <c r="C531" s="61" t="s">
        <v>752</v>
      </c>
      <c r="D531" s="42">
        <v>750</v>
      </c>
      <c r="E531" s="41" t="s">
        <v>146</v>
      </c>
      <c r="F531" s="43">
        <v>4.65</v>
      </c>
      <c r="G531" s="44"/>
      <c r="H531" s="44"/>
      <c r="I531" s="45" t="s">
        <v>37</v>
      </c>
      <c r="J531" s="46">
        <f t="shared" si="20"/>
        <v>1</v>
      </c>
      <c r="K531" s="44" t="s">
        <v>38</v>
      </c>
      <c r="L531" s="44" t="s">
        <v>4</v>
      </c>
      <c r="M531" s="47"/>
      <c r="N531" s="44"/>
      <c r="O531" s="44"/>
      <c r="P531" s="48"/>
      <c r="Q531" s="44"/>
      <c r="R531" s="44"/>
      <c r="S531" s="48"/>
      <c r="T531" s="48"/>
      <c r="U531" s="48"/>
      <c r="V531" s="48"/>
      <c r="W531" s="48"/>
      <c r="X531" s="48"/>
      <c r="Y531" s="48"/>
      <c r="Z531" s="48"/>
      <c r="AA531" s="48"/>
      <c r="AB531" s="48"/>
      <c r="AC531" s="48"/>
      <c r="AD531" s="48"/>
      <c r="AE531" s="48"/>
      <c r="AF531" s="48"/>
      <c r="AG531" s="48"/>
      <c r="AH531" s="48"/>
      <c r="AI531" s="48"/>
      <c r="AJ531" s="48"/>
      <c r="AK531" s="48"/>
      <c r="AL531" s="48"/>
      <c r="AM531" s="48"/>
      <c r="AN531" s="48"/>
      <c r="AO531" s="48"/>
      <c r="AP531" s="48"/>
      <c r="AQ531" s="48"/>
      <c r="AR531" s="48"/>
      <c r="AS531" s="48"/>
      <c r="AT531" s="48"/>
      <c r="AU531" s="48"/>
      <c r="AV531" s="48"/>
      <c r="AW531" s="48"/>
      <c r="AX531" s="48"/>
      <c r="AY531" s="48"/>
      <c r="AZ531" s="48"/>
      <c r="BA531" s="49">
        <f t="shared" si="30"/>
        <v>3488</v>
      </c>
      <c r="BB531" s="50">
        <f t="shared" si="31"/>
        <v>3488</v>
      </c>
      <c r="BC531" s="51" t="str">
        <f t="shared" si="32"/>
        <v>INR  Three Thousand Four Hundred &amp; Eighty Eight  Only</v>
      </c>
      <c r="IA531" s="22">
        <v>6.18</v>
      </c>
      <c r="IB531" s="67" t="s">
        <v>456</v>
      </c>
      <c r="IC531" s="22" t="s">
        <v>752</v>
      </c>
      <c r="ID531" s="22">
        <v>750</v>
      </c>
      <c r="IE531" s="23" t="s">
        <v>146</v>
      </c>
      <c r="IF531" s="23"/>
      <c r="IG531" s="23"/>
      <c r="IH531" s="23"/>
      <c r="II531" s="23"/>
    </row>
    <row r="532" spans="1:243" s="22" customFormat="1" ht="213.75">
      <c r="A532" s="40">
        <v>6.19000000000001</v>
      </c>
      <c r="B532" s="62" t="s">
        <v>1115</v>
      </c>
      <c r="C532" s="61" t="s">
        <v>753</v>
      </c>
      <c r="D532" s="69"/>
      <c r="E532" s="70"/>
      <c r="F532" s="70"/>
      <c r="G532" s="70"/>
      <c r="H532" s="70"/>
      <c r="I532" s="70"/>
      <c r="J532" s="70"/>
      <c r="K532" s="70"/>
      <c r="L532" s="70"/>
      <c r="M532" s="70"/>
      <c r="N532" s="70"/>
      <c r="O532" s="70"/>
      <c r="P532" s="70"/>
      <c r="Q532" s="70"/>
      <c r="R532" s="70"/>
      <c r="S532" s="70"/>
      <c r="T532" s="70"/>
      <c r="U532" s="70"/>
      <c r="V532" s="70"/>
      <c r="W532" s="70"/>
      <c r="X532" s="70"/>
      <c r="Y532" s="70"/>
      <c r="Z532" s="70"/>
      <c r="AA532" s="70"/>
      <c r="AB532" s="70"/>
      <c r="AC532" s="70"/>
      <c r="AD532" s="70"/>
      <c r="AE532" s="70"/>
      <c r="AF532" s="70"/>
      <c r="AG532" s="70"/>
      <c r="AH532" s="70"/>
      <c r="AI532" s="70"/>
      <c r="AJ532" s="70"/>
      <c r="AK532" s="70"/>
      <c r="AL532" s="70"/>
      <c r="AM532" s="70"/>
      <c r="AN532" s="70"/>
      <c r="AO532" s="70"/>
      <c r="AP532" s="70"/>
      <c r="AQ532" s="70"/>
      <c r="AR532" s="70"/>
      <c r="AS532" s="70"/>
      <c r="AT532" s="70"/>
      <c r="AU532" s="70"/>
      <c r="AV532" s="70"/>
      <c r="AW532" s="70"/>
      <c r="AX532" s="70"/>
      <c r="AY532" s="70"/>
      <c r="AZ532" s="70"/>
      <c r="BA532" s="70"/>
      <c r="BB532" s="70"/>
      <c r="BC532" s="71"/>
      <c r="IA532" s="22">
        <v>6.19000000000001</v>
      </c>
      <c r="IB532" s="67" t="s">
        <v>1115</v>
      </c>
      <c r="IC532" s="22" t="s">
        <v>753</v>
      </c>
      <c r="IE532" s="23"/>
      <c r="IF532" s="23"/>
      <c r="IG532" s="23"/>
      <c r="IH532" s="23"/>
      <c r="II532" s="23"/>
    </row>
    <row r="533" spans="1:243" s="22" customFormat="1" ht="85.5">
      <c r="A533" s="40">
        <v>6.2</v>
      </c>
      <c r="B533" s="62" t="s">
        <v>1116</v>
      </c>
      <c r="C533" s="61" t="s">
        <v>754</v>
      </c>
      <c r="D533" s="42">
        <v>15</v>
      </c>
      <c r="E533" s="41" t="s">
        <v>144</v>
      </c>
      <c r="F533" s="43">
        <v>60.5</v>
      </c>
      <c r="G533" s="44"/>
      <c r="H533" s="44"/>
      <c r="I533" s="45" t="s">
        <v>37</v>
      </c>
      <c r="J533" s="46">
        <f t="shared" si="20"/>
        <v>1</v>
      </c>
      <c r="K533" s="44" t="s">
        <v>38</v>
      </c>
      <c r="L533" s="44" t="s">
        <v>4</v>
      </c>
      <c r="M533" s="47"/>
      <c r="N533" s="44"/>
      <c r="O533" s="44"/>
      <c r="P533" s="48"/>
      <c r="Q533" s="44"/>
      <c r="R533" s="44"/>
      <c r="S533" s="48"/>
      <c r="T533" s="48"/>
      <c r="U533" s="48"/>
      <c r="V533" s="48"/>
      <c r="W533" s="48"/>
      <c r="X533" s="48"/>
      <c r="Y533" s="48"/>
      <c r="Z533" s="48"/>
      <c r="AA533" s="48"/>
      <c r="AB533" s="48"/>
      <c r="AC533" s="48"/>
      <c r="AD533" s="48"/>
      <c r="AE533" s="48"/>
      <c r="AF533" s="48"/>
      <c r="AG533" s="48"/>
      <c r="AH533" s="48"/>
      <c r="AI533" s="48"/>
      <c r="AJ533" s="48"/>
      <c r="AK533" s="48"/>
      <c r="AL533" s="48"/>
      <c r="AM533" s="48"/>
      <c r="AN533" s="48"/>
      <c r="AO533" s="48"/>
      <c r="AP533" s="48"/>
      <c r="AQ533" s="48"/>
      <c r="AR533" s="48"/>
      <c r="AS533" s="48"/>
      <c r="AT533" s="48"/>
      <c r="AU533" s="48"/>
      <c r="AV533" s="48"/>
      <c r="AW533" s="48"/>
      <c r="AX533" s="48"/>
      <c r="AY533" s="48"/>
      <c r="AZ533" s="48"/>
      <c r="BA533" s="49">
        <f t="shared" si="30"/>
        <v>908</v>
      </c>
      <c r="BB533" s="50">
        <f t="shared" si="31"/>
        <v>908</v>
      </c>
      <c r="BC533" s="51" t="str">
        <f t="shared" si="32"/>
        <v>INR  Nine Hundred &amp; Eight  Only</v>
      </c>
      <c r="IA533" s="22">
        <v>6.2</v>
      </c>
      <c r="IB533" s="67" t="s">
        <v>1116</v>
      </c>
      <c r="IC533" s="22" t="s">
        <v>754</v>
      </c>
      <c r="ID533" s="22">
        <v>15</v>
      </c>
      <c r="IE533" s="23" t="s">
        <v>144</v>
      </c>
      <c r="IF533" s="23"/>
      <c r="IG533" s="23"/>
      <c r="IH533" s="23"/>
      <c r="II533" s="23"/>
    </row>
    <row r="534" spans="1:243" s="22" customFormat="1" ht="114">
      <c r="A534" s="40">
        <v>6.21</v>
      </c>
      <c r="B534" s="62" t="s">
        <v>1117</v>
      </c>
      <c r="C534" s="61" t="s">
        <v>755</v>
      </c>
      <c r="D534" s="42">
        <v>10</v>
      </c>
      <c r="E534" s="41" t="s">
        <v>144</v>
      </c>
      <c r="F534" s="43">
        <v>93.4</v>
      </c>
      <c r="G534" s="44"/>
      <c r="H534" s="44"/>
      <c r="I534" s="45" t="s">
        <v>37</v>
      </c>
      <c r="J534" s="46">
        <f t="shared" si="20"/>
        <v>1</v>
      </c>
      <c r="K534" s="44" t="s">
        <v>38</v>
      </c>
      <c r="L534" s="44" t="s">
        <v>4</v>
      </c>
      <c r="M534" s="47"/>
      <c r="N534" s="44"/>
      <c r="O534" s="44"/>
      <c r="P534" s="48"/>
      <c r="Q534" s="44"/>
      <c r="R534" s="44"/>
      <c r="S534" s="48"/>
      <c r="T534" s="48"/>
      <c r="U534" s="48"/>
      <c r="V534" s="48"/>
      <c r="W534" s="48"/>
      <c r="X534" s="48"/>
      <c r="Y534" s="48"/>
      <c r="Z534" s="48"/>
      <c r="AA534" s="48"/>
      <c r="AB534" s="48"/>
      <c r="AC534" s="48"/>
      <c r="AD534" s="48"/>
      <c r="AE534" s="48"/>
      <c r="AF534" s="48"/>
      <c r="AG534" s="48"/>
      <c r="AH534" s="48"/>
      <c r="AI534" s="48"/>
      <c r="AJ534" s="48"/>
      <c r="AK534" s="48"/>
      <c r="AL534" s="48"/>
      <c r="AM534" s="48"/>
      <c r="AN534" s="48"/>
      <c r="AO534" s="48"/>
      <c r="AP534" s="48"/>
      <c r="AQ534" s="48"/>
      <c r="AR534" s="48"/>
      <c r="AS534" s="48"/>
      <c r="AT534" s="48"/>
      <c r="AU534" s="48"/>
      <c r="AV534" s="48"/>
      <c r="AW534" s="48"/>
      <c r="AX534" s="48"/>
      <c r="AY534" s="48"/>
      <c r="AZ534" s="48"/>
      <c r="BA534" s="49">
        <f t="shared" si="30"/>
        <v>934</v>
      </c>
      <c r="BB534" s="50">
        <f t="shared" si="31"/>
        <v>934</v>
      </c>
      <c r="BC534" s="51" t="str">
        <f t="shared" si="32"/>
        <v>INR  Nine Hundred &amp; Thirty Four  Only</v>
      </c>
      <c r="IA534" s="22">
        <v>6.21</v>
      </c>
      <c r="IB534" s="67" t="s">
        <v>1117</v>
      </c>
      <c r="IC534" s="22" t="s">
        <v>755</v>
      </c>
      <c r="ID534" s="22">
        <v>10</v>
      </c>
      <c r="IE534" s="23" t="s">
        <v>144</v>
      </c>
      <c r="IF534" s="23"/>
      <c r="IG534" s="23"/>
      <c r="IH534" s="23"/>
      <c r="II534" s="23"/>
    </row>
    <row r="535" spans="1:243" s="22" customFormat="1" ht="313.5">
      <c r="A535" s="40">
        <v>6.22</v>
      </c>
      <c r="B535" s="62" t="s">
        <v>1118</v>
      </c>
      <c r="C535" s="61" t="s">
        <v>756</v>
      </c>
      <c r="D535" s="42">
        <v>7</v>
      </c>
      <c r="E535" s="41" t="s">
        <v>143</v>
      </c>
      <c r="F535" s="43">
        <v>1086.45</v>
      </c>
      <c r="G535" s="44"/>
      <c r="H535" s="44"/>
      <c r="I535" s="45" t="s">
        <v>37</v>
      </c>
      <c r="J535" s="46">
        <f t="shared" si="20"/>
        <v>1</v>
      </c>
      <c r="K535" s="44" t="s">
        <v>38</v>
      </c>
      <c r="L535" s="44" t="s">
        <v>4</v>
      </c>
      <c r="M535" s="47"/>
      <c r="N535" s="44"/>
      <c r="O535" s="44"/>
      <c r="P535" s="48"/>
      <c r="Q535" s="44"/>
      <c r="R535" s="44"/>
      <c r="S535" s="48"/>
      <c r="T535" s="48"/>
      <c r="U535" s="48"/>
      <c r="V535" s="48"/>
      <c r="W535" s="48"/>
      <c r="X535" s="48"/>
      <c r="Y535" s="48"/>
      <c r="Z535" s="48"/>
      <c r="AA535" s="48"/>
      <c r="AB535" s="48"/>
      <c r="AC535" s="48"/>
      <c r="AD535" s="48"/>
      <c r="AE535" s="48"/>
      <c r="AF535" s="48"/>
      <c r="AG535" s="48"/>
      <c r="AH535" s="48"/>
      <c r="AI535" s="48"/>
      <c r="AJ535" s="48"/>
      <c r="AK535" s="48"/>
      <c r="AL535" s="48"/>
      <c r="AM535" s="48"/>
      <c r="AN535" s="48"/>
      <c r="AO535" s="48"/>
      <c r="AP535" s="48"/>
      <c r="AQ535" s="48"/>
      <c r="AR535" s="48"/>
      <c r="AS535" s="48"/>
      <c r="AT535" s="48"/>
      <c r="AU535" s="48"/>
      <c r="AV535" s="48"/>
      <c r="AW535" s="48"/>
      <c r="AX535" s="48"/>
      <c r="AY535" s="48"/>
      <c r="AZ535" s="48"/>
      <c r="BA535" s="49">
        <f t="shared" si="30"/>
        <v>7605</v>
      </c>
      <c r="BB535" s="50">
        <f t="shared" si="31"/>
        <v>7605</v>
      </c>
      <c r="BC535" s="51" t="str">
        <f t="shared" si="32"/>
        <v>INR  Seven Thousand Six Hundred &amp; Five  Only</v>
      </c>
      <c r="IA535" s="22">
        <v>6.22</v>
      </c>
      <c r="IB535" s="67" t="s">
        <v>1118</v>
      </c>
      <c r="IC535" s="22" t="s">
        <v>756</v>
      </c>
      <c r="ID535" s="22">
        <v>7</v>
      </c>
      <c r="IE535" s="23" t="s">
        <v>143</v>
      </c>
      <c r="IF535" s="23"/>
      <c r="IG535" s="23"/>
      <c r="IH535" s="23"/>
      <c r="II535" s="23"/>
    </row>
    <row r="536" spans="1:243" s="22" customFormat="1" ht="327.75">
      <c r="A536" s="40">
        <v>6.23</v>
      </c>
      <c r="B536" s="62" t="s">
        <v>1119</v>
      </c>
      <c r="C536" s="61" t="s">
        <v>757</v>
      </c>
      <c r="D536" s="42">
        <v>50</v>
      </c>
      <c r="E536" s="41" t="s">
        <v>144</v>
      </c>
      <c r="F536" s="43">
        <v>219.75</v>
      </c>
      <c r="G536" s="44"/>
      <c r="H536" s="44"/>
      <c r="I536" s="45" t="s">
        <v>37</v>
      </c>
      <c r="J536" s="46">
        <f t="shared" si="20"/>
        <v>1</v>
      </c>
      <c r="K536" s="44" t="s">
        <v>38</v>
      </c>
      <c r="L536" s="44" t="s">
        <v>4</v>
      </c>
      <c r="M536" s="47"/>
      <c r="N536" s="44"/>
      <c r="O536" s="44"/>
      <c r="P536" s="48"/>
      <c r="Q536" s="44"/>
      <c r="R536" s="44"/>
      <c r="S536" s="48"/>
      <c r="T536" s="48"/>
      <c r="U536" s="48"/>
      <c r="V536" s="48"/>
      <c r="W536" s="48"/>
      <c r="X536" s="48"/>
      <c r="Y536" s="48"/>
      <c r="Z536" s="48"/>
      <c r="AA536" s="48"/>
      <c r="AB536" s="48"/>
      <c r="AC536" s="48"/>
      <c r="AD536" s="48"/>
      <c r="AE536" s="48"/>
      <c r="AF536" s="48"/>
      <c r="AG536" s="48"/>
      <c r="AH536" s="48"/>
      <c r="AI536" s="48"/>
      <c r="AJ536" s="48"/>
      <c r="AK536" s="48"/>
      <c r="AL536" s="48"/>
      <c r="AM536" s="48"/>
      <c r="AN536" s="48"/>
      <c r="AO536" s="48"/>
      <c r="AP536" s="48"/>
      <c r="AQ536" s="48"/>
      <c r="AR536" s="48"/>
      <c r="AS536" s="48"/>
      <c r="AT536" s="48"/>
      <c r="AU536" s="48"/>
      <c r="AV536" s="48"/>
      <c r="AW536" s="48"/>
      <c r="AX536" s="48"/>
      <c r="AY536" s="48"/>
      <c r="AZ536" s="48"/>
      <c r="BA536" s="49">
        <f t="shared" si="30"/>
        <v>10988</v>
      </c>
      <c r="BB536" s="50">
        <f t="shared" si="31"/>
        <v>10988</v>
      </c>
      <c r="BC536" s="51" t="str">
        <f t="shared" si="32"/>
        <v>INR  Ten Thousand Nine Hundred &amp; Eighty Eight  Only</v>
      </c>
      <c r="IA536" s="22">
        <v>6.23</v>
      </c>
      <c r="IB536" s="67" t="s">
        <v>1119</v>
      </c>
      <c r="IC536" s="22" t="s">
        <v>757</v>
      </c>
      <c r="ID536" s="22">
        <v>50</v>
      </c>
      <c r="IE536" s="23" t="s">
        <v>144</v>
      </c>
      <c r="IF536" s="23"/>
      <c r="IG536" s="23"/>
      <c r="IH536" s="23"/>
      <c r="II536" s="23"/>
    </row>
    <row r="537" spans="1:243" s="22" customFormat="1" ht="299.25">
      <c r="A537" s="40">
        <v>6.24</v>
      </c>
      <c r="B537" s="62" t="s">
        <v>1120</v>
      </c>
      <c r="C537" s="61" t="s">
        <v>758</v>
      </c>
      <c r="D537" s="42">
        <v>50</v>
      </c>
      <c r="E537" s="41" t="s">
        <v>144</v>
      </c>
      <c r="F537" s="43">
        <v>86.8</v>
      </c>
      <c r="G537" s="44"/>
      <c r="H537" s="44"/>
      <c r="I537" s="45" t="s">
        <v>37</v>
      </c>
      <c r="J537" s="46">
        <f t="shared" si="20"/>
        <v>1</v>
      </c>
      <c r="K537" s="44" t="s">
        <v>38</v>
      </c>
      <c r="L537" s="44" t="s">
        <v>4</v>
      </c>
      <c r="M537" s="47"/>
      <c r="N537" s="44"/>
      <c r="O537" s="44"/>
      <c r="P537" s="48"/>
      <c r="Q537" s="44"/>
      <c r="R537" s="44"/>
      <c r="S537" s="48"/>
      <c r="T537" s="48"/>
      <c r="U537" s="48"/>
      <c r="V537" s="48"/>
      <c r="W537" s="48"/>
      <c r="X537" s="48"/>
      <c r="Y537" s="48"/>
      <c r="Z537" s="48"/>
      <c r="AA537" s="48"/>
      <c r="AB537" s="48"/>
      <c r="AC537" s="48"/>
      <c r="AD537" s="48"/>
      <c r="AE537" s="48"/>
      <c r="AF537" s="48"/>
      <c r="AG537" s="48"/>
      <c r="AH537" s="48"/>
      <c r="AI537" s="48"/>
      <c r="AJ537" s="48"/>
      <c r="AK537" s="48"/>
      <c r="AL537" s="48"/>
      <c r="AM537" s="48"/>
      <c r="AN537" s="48"/>
      <c r="AO537" s="48"/>
      <c r="AP537" s="48"/>
      <c r="AQ537" s="48"/>
      <c r="AR537" s="48"/>
      <c r="AS537" s="48"/>
      <c r="AT537" s="48"/>
      <c r="AU537" s="48"/>
      <c r="AV537" s="48"/>
      <c r="AW537" s="48"/>
      <c r="AX537" s="48"/>
      <c r="AY537" s="48"/>
      <c r="AZ537" s="48"/>
      <c r="BA537" s="49">
        <f t="shared" si="30"/>
        <v>4340</v>
      </c>
      <c r="BB537" s="50">
        <f t="shared" si="31"/>
        <v>4340</v>
      </c>
      <c r="BC537" s="51" t="str">
        <f t="shared" si="32"/>
        <v>INR  Four Thousand Three Hundred &amp; Forty  Only</v>
      </c>
      <c r="IA537" s="22">
        <v>6.24</v>
      </c>
      <c r="IB537" s="67" t="s">
        <v>1120</v>
      </c>
      <c r="IC537" s="22" t="s">
        <v>758</v>
      </c>
      <c r="ID537" s="22">
        <v>50</v>
      </c>
      <c r="IE537" s="23" t="s">
        <v>144</v>
      </c>
      <c r="IF537" s="23"/>
      <c r="IG537" s="23"/>
      <c r="IH537" s="23"/>
      <c r="II537" s="23"/>
    </row>
    <row r="538" spans="1:243" s="22" customFormat="1" ht="185.25">
      <c r="A538" s="40">
        <v>6.25</v>
      </c>
      <c r="B538" s="62" t="s">
        <v>1121</v>
      </c>
      <c r="C538" s="61" t="s">
        <v>759</v>
      </c>
      <c r="D538" s="42">
        <v>50</v>
      </c>
      <c r="E538" s="41" t="s">
        <v>143</v>
      </c>
      <c r="F538" s="43">
        <v>753.75</v>
      </c>
      <c r="G538" s="44"/>
      <c r="H538" s="44"/>
      <c r="I538" s="45" t="s">
        <v>37</v>
      </c>
      <c r="J538" s="46">
        <f t="shared" si="20"/>
        <v>1</v>
      </c>
      <c r="K538" s="44" t="s">
        <v>38</v>
      </c>
      <c r="L538" s="44" t="s">
        <v>4</v>
      </c>
      <c r="M538" s="47"/>
      <c r="N538" s="44"/>
      <c r="O538" s="44"/>
      <c r="P538" s="48"/>
      <c r="Q538" s="44"/>
      <c r="R538" s="44"/>
      <c r="S538" s="48"/>
      <c r="T538" s="48"/>
      <c r="U538" s="48"/>
      <c r="V538" s="48"/>
      <c r="W538" s="48"/>
      <c r="X538" s="48"/>
      <c r="Y538" s="48"/>
      <c r="Z538" s="48"/>
      <c r="AA538" s="48"/>
      <c r="AB538" s="48"/>
      <c r="AC538" s="48"/>
      <c r="AD538" s="48"/>
      <c r="AE538" s="48"/>
      <c r="AF538" s="48"/>
      <c r="AG538" s="48"/>
      <c r="AH538" s="48"/>
      <c r="AI538" s="48"/>
      <c r="AJ538" s="48"/>
      <c r="AK538" s="48"/>
      <c r="AL538" s="48"/>
      <c r="AM538" s="48"/>
      <c r="AN538" s="48"/>
      <c r="AO538" s="48"/>
      <c r="AP538" s="48"/>
      <c r="AQ538" s="48"/>
      <c r="AR538" s="48"/>
      <c r="AS538" s="48"/>
      <c r="AT538" s="48"/>
      <c r="AU538" s="48"/>
      <c r="AV538" s="48"/>
      <c r="AW538" s="48"/>
      <c r="AX538" s="48"/>
      <c r="AY538" s="48"/>
      <c r="AZ538" s="48"/>
      <c r="BA538" s="49">
        <f aca="true" t="shared" si="33" ref="BA538:BA601">ROUND(total_amount_ba($B$2,$D$2,D538,F538,J538,K538,M538),0)</f>
        <v>37688</v>
      </c>
      <c r="BB538" s="50">
        <f aca="true" t="shared" si="34" ref="BB538:BB601">BA538+SUM(N538:AZ538)</f>
        <v>37688</v>
      </c>
      <c r="BC538" s="51" t="str">
        <f aca="true" t="shared" si="35" ref="BC538:BC601">SpellNumber(L538,BB538)</f>
        <v>INR  Thirty Seven Thousand Six Hundred &amp; Eighty Eight  Only</v>
      </c>
      <c r="IA538" s="22">
        <v>6.25</v>
      </c>
      <c r="IB538" s="67" t="s">
        <v>1121</v>
      </c>
      <c r="IC538" s="22" t="s">
        <v>759</v>
      </c>
      <c r="ID538" s="22">
        <v>50</v>
      </c>
      <c r="IE538" s="23" t="s">
        <v>143</v>
      </c>
      <c r="IF538" s="23"/>
      <c r="IG538" s="23"/>
      <c r="IH538" s="23"/>
      <c r="II538" s="23"/>
    </row>
    <row r="539" spans="1:243" s="22" customFormat="1" ht="228">
      <c r="A539" s="40">
        <v>6.26</v>
      </c>
      <c r="B539" s="62" t="s">
        <v>1122</v>
      </c>
      <c r="C539" s="61" t="s">
        <v>1412</v>
      </c>
      <c r="D539" s="69"/>
      <c r="E539" s="70"/>
      <c r="F539" s="70"/>
      <c r="G539" s="70"/>
      <c r="H539" s="70"/>
      <c r="I539" s="70"/>
      <c r="J539" s="70"/>
      <c r="K539" s="70"/>
      <c r="L539" s="70"/>
      <c r="M539" s="70"/>
      <c r="N539" s="70"/>
      <c r="O539" s="70"/>
      <c r="P539" s="70"/>
      <c r="Q539" s="70"/>
      <c r="R539" s="70"/>
      <c r="S539" s="70"/>
      <c r="T539" s="70"/>
      <c r="U539" s="70"/>
      <c r="V539" s="70"/>
      <c r="W539" s="70"/>
      <c r="X539" s="70"/>
      <c r="Y539" s="70"/>
      <c r="Z539" s="70"/>
      <c r="AA539" s="70"/>
      <c r="AB539" s="70"/>
      <c r="AC539" s="70"/>
      <c r="AD539" s="70"/>
      <c r="AE539" s="70"/>
      <c r="AF539" s="70"/>
      <c r="AG539" s="70"/>
      <c r="AH539" s="70"/>
      <c r="AI539" s="70"/>
      <c r="AJ539" s="70"/>
      <c r="AK539" s="70"/>
      <c r="AL539" s="70"/>
      <c r="AM539" s="70"/>
      <c r="AN539" s="70"/>
      <c r="AO539" s="70"/>
      <c r="AP539" s="70"/>
      <c r="AQ539" s="70"/>
      <c r="AR539" s="70"/>
      <c r="AS539" s="70"/>
      <c r="AT539" s="70"/>
      <c r="AU539" s="70"/>
      <c r="AV539" s="70"/>
      <c r="AW539" s="70"/>
      <c r="AX539" s="70"/>
      <c r="AY539" s="70"/>
      <c r="AZ539" s="70"/>
      <c r="BA539" s="70"/>
      <c r="BB539" s="70"/>
      <c r="BC539" s="71"/>
      <c r="IA539" s="22">
        <v>6.26</v>
      </c>
      <c r="IB539" s="67" t="s">
        <v>1122</v>
      </c>
      <c r="IC539" s="22" t="s">
        <v>1412</v>
      </c>
      <c r="IE539" s="23"/>
      <c r="IF539" s="23"/>
      <c r="IG539" s="23"/>
      <c r="IH539" s="23"/>
      <c r="II539" s="23"/>
    </row>
    <row r="540" spans="1:243" s="22" customFormat="1" ht="28.5">
      <c r="A540" s="40">
        <v>6.27000000000001</v>
      </c>
      <c r="B540" s="62" t="s">
        <v>1123</v>
      </c>
      <c r="C540" s="61" t="s">
        <v>1413</v>
      </c>
      <c r="D540" s="42">
        <v>20</v>
      </c>
      <c r="E540" s="41" t="s">
        <v>144</v>
      </c>
      <c r="F540" s="43">
        <v>136</v>
      </c>
      <c r="G540" s="44"/>
      <c r="H540" s="44"/>
      <c r="I540" s="45" t="s">
        <v>37</v>
      </c>
      <c r="J540" s="46">
        <f t="shared" si="20"/>
        <v>1</v>
      </c>
      <c r="K540" s="44" t="s">
        <v>38</v>
      </c>
      <c r="L540" s="44" t="s">
        <v>4</v>
      </c>
      <c r="M540" s="47"/>
      <c r="N540" s="44"/>
      <c r="O540" s="44"/>
      <c r="P540" s="48"/>
      <c r="Q540" s="44"/>
      <c r="R540" s="44"/>
      <c r="S540" s="48"/>
      <c r="T540" s="48"/>
      <c r="U540" s="48"/>
      <c r="V540" s="48"/>
      <c r="W540" s="48"/>
      <c r="X540" s="48"/>
      <c r="Y540" s="48"/>
      <c r="Z540" s="48"/>
      <c r="AA540" s="48"/>
      <c r="AB540" s="48"/>
      <c r="AC540" s="48"/>
      <c r="AD540" s="48"/>
      <c r="AE540" s="48"/>
      <c r="AF540" s="48"/>
      <c r="AG540" s="48"/>
      <c r="AH540" s="48"/>
      <c r="AI540" s="48"/>
      <c r="AJ540" s="48"/>
      <c r="AK540" s="48"/>
      <c r="AL540" s="48"/>
      <c r="AM540" s="48"/>
      <c r="AN540" s="48"/>
      <c r="AO540" s="48"/>
      <c r="AP540" s="48"/>
      <c r="AQ540" s="48"/>
      <c r="AR540" s="48"/>
      <c r="AS540" s="48"/>
      <c r="AT540" s="48"/>
      <c r="AU540" s="48"/>
      <c r="AV540" s="48"/>
      <c r="AW540" s="48"/>
      <c r="AX540" s="48"/>
      <c r="AY540" s="48"/>
      <c r="AZ540" s="48"/>
      <c r="BA540" s="49">
        <f t="shared" si="33"/>
        <v>2720</v>
      </c>
      <c r="BB540" s="50">
        <f t="shared" si="34"/>
        <v>2720</v>
      </c>
      <c r="BC540" s="51" t="str">
        <f t="shared" si="35"/>
        <v>INR  Two Thousand Seven Hundred &amp; Twenty  Only</v>
      </c>
      <c r="IA540" s="22">
        <v>6.27000000000001</v>
      </c>
      <c r="IB540" s="67" t="s">
        <v>1123</v>
      </c>
      <c r="IC540" s="22" t="s">
        <v>1413</v>
      </c>
      <c r="ID540" s="22">
        <v>20</v>
      </c>
      <c r="IE540" s="23" t="s">
        <v>144</v>
      </c>
      <c r="IF540" s="23"/>
      <c r="IG540" s="23"/>
      <c r="IH540" s="23"/>
      <c r="II540" s="23"/>
    </row>
    <row r="541" spans="1:243" s="22" customFormat="1" ht="57">
      <c r="A541" s="40">
        <v>6.28</v>
      </c>
      <c r="B541" s="62" t="s">
        <v>1124</v>
      </c>
      <c r="C541" s="61" t="s">
        <v>1414</v>
      </c>
      <c r="D541" s="42">
        <v>10</v>
      </c>
      <c r="E541" s="41" t="s">
        <v>144</v>
      </c>
      <c r="F541" s="43">
        <v>63.75</v>
      </c>
      <c r="G541" s="44"/>
      <c r="H541" s="44"/>
      <c r="I541" s="45" t="s">
        <v>37</v>
      </c>
      <c r="J541" s="46">
        <f t="shared" si="20"/>
        <v>1</v>
      </c>
      <c r="K541" s="44" t="s">
        <v>38</v>
      </c>
      <c r="L541" s="44" t="s">
        <v>4</v>
      </c>
      <c r="M541" s="47"/>
      <c r="N541" s="44"/>
      <c r="O541" s="44"/>
      <c r="P541" s="48"/>
      <c r="Q541" s="44"/>
      <c r="R541" s="44"/>
      <c r="S541" s="48"/>
      <c r="T541" s="48"/>
      <c r="U541" s="48"/>
      <c r="V541" s="48"/>
      <c r="W541" s="48"/>
      <c r="X541" s="48"/>
      <c r="Y541" s="48"/>
      <c r="Z541" s="48"/>
      <c r="AA541" s="48"/>
      <c r="AB541" s="48"/>
      <c r="AC541" s="48"/>
      <c r="AD541" s="48"/>
      <c r="AE541" s="48"/>
      <c r="AF541" s="48"/>
      <c r="AG541" s="48"/>
      <c r="AH541" s="48"/>
      <c r="AI541" s="48"/>
      <c r="AJ541" s="48"/>
      <c r="AK541" s="48"/>
      <c r="AL541" s="48"/>
      <c r="AM541" s="48"/>
      <c r="AN541" s="48"/>
      <c r="AO541" s="48"/>
      <c r="AP541" s="48"/>
      <c r="AQ541" s="48"/>
      <c r="AR541" s="48"/>
      <c r="AS541" s="48"/>
      <c r="AT541" s="48"/>
      <c r="AU541" s="48"/>
      <c r="AV541" s="48"/>
      <c r="AW541" s="48"/>
      <c r="AX541" s="48"/>
      <c r="AY541" s="48"/>
      <c r="AZ541" s="48"/>
      <c r="BA541" s="49">
        <f t="shared" si="33"/>
        <v>638</v>
      </c>
      <c r="BB541" s="50">
        <f t="shared" si="34"/>
        <v>638</v>
      </c>
      <c r="BC541" s="51" t="str">
        <f t="shared" si="35"/>
        <v>INR  Six Hundred &amp; Thirty Eight  Only</v>
      </c>
      <c r="IA541" s="22">
        <v>6.28</v>
      </c>
      <c r="IB541" s="67" t="s">
        <v>1124</v>
      </c>
      <c r="IC541" s="22" t="s">
        <v>1414</v>
      </c>
      <c r="ID541" s="22">
        <v>10</v>
      </c>
      <c r="IE541" s="23" t="s">
        <v>144</v>
      </c>
      <c r="IF541" s="23"/>
      <c r="IG541" s="23"/>
      <c r="IH541" s="23"/>
      <c r="II541" s="23"/>
    </row>
    <row r="542" spans="1:243" s="22" customFormat="1" ht="256.5">
      <c r="A542" s="40">
        <v>6.29</v>
      </c>
      <c r="B542" s="62" t="s">
        <v>457</v>
      </c>
      <c r="C542" s="61" t="s">
        <v>1415</v>
      </c>
      <c r="D542" s="69"/>
      <c r="E542" s="70"/>
      <c r="F542" s="70"/>
      <c r="G542" s="70"/>
      <c r="H542" s="70"/>
      <c r="I542" s="70"/>
      <c r="J542" s="70"/>
      <c r="K542" s="70"/>
      <c r="L542" s="70"/>
      <c r="M542" s="70"/>
      <c r="N542" s="70"/>
      <c r="O542" s="70"/>
      <c r="P542" s="70"/>
      <c r="Q542" s="70"/>
      <c r="R542" s="70"/>
      <c r="S542" s="70"/>
      <c r="T542" s="70"/>
      <c r="U542" s="70"/>
      <c r="V542" s="70"/>
      <c r="W542" s="70"/>
      <c r="X542" s="70"/>
      <c r="Y542" s="70"/>
      <c r="Z542" s="70"/>
      <c r="AA542" s="70"/>
      <c r="AB542" s="70"/>
      <c r="AC542" s="70"/>
      <c r="AD542" s="70"/>
      <c r="AE542" s="70"/>
      <c r="AF542" s="70"/>
      <c r="AG542" s="70"/>
      <c r="AH542" s="70"/>
      <c r="AI542" s="70"/>
      <c r="AJ542" s="70"/>
      <c r="AK542" s="70"/>
      <c r="AL542" s="70"/>
      <c r="AM542" s="70"/>
      <c r="AN542" s="70"/>
      <c r="AO542" s="70"/>
      <c r="AP542" s="70"/>
      <c r="AQ542" s="70"/>
      <c r="AR542" s="70"/>
      <c r="AS542" s="70"/>
      <c r="AT542" s="70"/>
      <c r="AU542" s="70"/>
      <c r="AV542" s="70"/>
      <c r="AW542" s="70"/>
      <c r="AX542" s="70"/>
      <c r="AY542" s="70"/>
      <c r="AZ542" s="70"/>
      <c r="BA542" s="70"/>
      <c r="BB542" s="70"/>
      <c r="BC542" s="71"/>
      <c r="IA542" s="22">
        <v>6.29</v>
      </c>
      <c r="IB542" s="67" t="s">
        <v>457</v>
      </c>
      <c r="IC542" s="22" t="s">
        <v>1415</v>
      </c>
      <c r="IE542" s="23"/>
      <c r="IF542" s="23"/>
      <c r="IG542" s="23"/>
      <c r="IH542" s="23"/>
      <c r="II542" s="23"/>
    </row>
    <row r="543" spans="1:243" s="22" customFormat="1" ht="42.75">
      <c r="A543" s="40">
        <v>6.3</v>
      </c>
      <c r="B543" s="62" t="s">
        <v>458</v>
      </c>
      <c r="C543" s="61" t="s">
        <v>1416</v>
      </c>
      <c r="D543" s="42">
        <v>20</v>
      </c>
      <c r="E543" s="41" t="s">
        <v>201</v>
      </c>
      <c r="F543" s="43">
        <v>192.95</v>
      </c>
      <c r="G543" s="44"/>
      <c r="H543" s="44"/>
      <c r="I543" s="45" t="s">
        <v>37</v>
      </c>
      <c r="J543" s="46">
        <f t="shared" si="20"/>
        <v>1</v>
      </c>
      <c r="K543" s="44" t="s">
        <v>38</v>
      </c>
      <c r="L543" s="44" t="s">
        <v>4</v>
      </c>
      <c r="M543" s="47"/>
      <c r="N543" s="44"/>
      <c r="O543" s="44"/>
      <c r="P543" s="48"/>
      <c r="Q543" s="44"/>
      <c r="R543" s="44"/>
      <c r="S543" s="48"/>
      <c r="T543" s="48"/>
      <c r="U543" s="48"/>
      <c r="V543" s="48"/>
      <c r="W543" s="48"/>
      <c r="X543" s="48"/>
      <c r="Y543" s="48"/>
      <c r="Z543" s="48"/>
      <c r="AA543" s="48"/>
      <c r="AB543" s="48"/>
      <c r="AC543" s="48"/>
      <c r="AD543" s="48"/>
      <c r="AE543" s="48"/>
      <c r="AF543" s="48"/>
      <c r="AG543" s="48"/>
      <c r="AH543" s="48"/>
      <c r="AI543" s="48"/>
      <c r="AJ543" s="48"/>
      <c r="AK543" s="48"/>
      <c r="AL543" s="48"/>
      <c r="AM543" s="48"/>
      <c r="AN543" s="48"/>
      <c r="AO543" s="48"/>
      <c r="AP543" s="48"/>
      <c r="AQ543" s="48"/>
      <c r="AR543" s="48"/>
      <c r="AS543" s="48"/>
      <c r="AT543" s="48"/>
      <c r="AU543" s="48"/>
      <c r="AV543" s="48"/>
      <c r="AW543" s="48"/>
      <c r="AX543" s="48"/>
      <c r="AY543" s="48"/>
      <c r="AZ543" s="48"/>
      <c r="BA543" s="49">
        <f t="shared" si="33"/>
        <v>3859</v>
      </c>
      <c r="BB543" s="50">
        <f t="shared" si="34"/>
        <v>3859</v>
      </c>
      <c r="BC543" s="51" t="str">
        <f t="shared" si="35"/>
        <v>INR  Three Thousand Eight Hundred &amp; Fifty Nine  Only</v>
      </c>
      <c r="IA543" s="22">
        <v>6.3</v>
      </c>
      <c r="IB543" s="67" t="s">
        <v>458</v>
      </c>
      <c r="IC543" s="22" t="s">
        <v>1416</v>
      </c>
      <c r="ID543" s="22">
        <v>20</v>
      </c>
      <c r="IE543" s="23" t="s">
        <v>201</v>
      </c>
      <c r="IF543" s="23"/>
      <c r="IG543" s="23"/>
      <c r="IH543" s="23"/>
      <c r="II543" s="23"/>
    </row>
    <row r="544" spans="1:243" s="22" customFormat="1" ht="213.75">
      <c r="A544" s="40">
        <v>6.31</v>
      </c>
      <c r="B544" s="62" t="s">
        <v>459</v>
      </c>
      <c r="C544" s="61" t="s">
        <v>1417</v>
      </c>
      <c r="D544" s="42">
        <v>50</v>
      </c>
      <c r="E544" s="41" t="s">
        <v>146</v>
      </c>
      <c r="F544" s="43">
        <v>30.35</v>
      </c>
      <c r="G544" s="44"/>
      <c r="H544" s="44"/>
      <c r="I544" s="45" t="s">
        <v>37</v>
      </c>
      <c r="J544" s="46">
        <f t="shared" si="20"/>
        <v>1</v>
      </c>
      <c r="K544" s="44" t="s">
        <v>38</v>
      </c>
      <c r="L544" s="44" t="s">
        <v>4</v>
      </c>
      <c r="M544" s="47"/>
      <c r="N544" s="44"/>
      <c r="O544" s="44"/>
      <c r="P544" s="48"/>
      <c r="Q544" s="44"/>
      <c r="R544" s="44"/>
      <c r="S544" s="48"/>
      <c r="T544" s="48"/>
      <c r="U544" s="48"/>
      <c r="V544" s="48"/>
      <c r="W544" s="48"/>
      <c r="X544" s="48"/>
      <c r="Y544" s="48"/>
      <c r="Z544" s="48"/>
      <c r="AA544" s="48"/>
      <c r="AB544" s="48"/>
      <c r="AC544" s="48"/>
      <c r="AD544" s="48"/>
      <c r="AE544" s="48"/>
      <c r="AF544" s="48"/>
      <c r="AG544" s="48"/>
      <c r="AH544" s="48"/>
      <c r="AI544" s="48"/>
      <c r="AJ544" s="48"/>
      <c r="AK544" s="48"/>
      <c r="AL544" s="48"/>
      <c r="AM544" s="48"/>
      <c r="AN544" s="48"/>
      <c r="AO544" s="48"/>
      <c r="AP544" s="48"/>
      <c r="AQ544" s="48"/>
      <c r="AR544" s="48"/>
      <c r="AS544" s="48"/>
      <c r="AT544" s="48"/>
      <c r="AU544" s="48"/>
      <c r="AV544" s="48"/>
      <c r="AW544" s="48"/>
      <c r="AX544" s="48"/>
      <c r="AY544" s="48"/>
      <c r="AZ544" s="48"/>
      <c r="BA544" s="49">
        <f t="shared" si="33"/>
        <v>1518</v>
      </c>
      <c r="BB544" s="50">
        <f t="shared" si="34"/>
        <v>1518</v>
      </c>
      <c r="BC544" s="51" t="str">
        <f t="shared" si="35"/>
        <v>INR  One Thousand Five Hundred &amp; Eighteen  Only</v>
      </c>
      <c r="IA544" s="22">
        <v>6.31</v>
      </c>
      <c r="IB544" s="67" t="s">
        <v>459</v>
      </c>
      <c r="IC544" s="22" t="s">
        <v>1417</v>
      </c>
      <c r="ID544" s="22">
        <v>50</v>
      </c>
      <c r="IE544" s="23" t="s">
        <v>146</v>
      </c>
      <c r="IF544" s="23"/>
      <c r="IG544" s="23"/>
      <c r="IH544" s="23"/>
      <c r="II544" s="23"/>
    </row>
    <row r="545" spans="1:243" s="22" customFormat="1" ht="299.25">
      <c r="A545" s="40">
        <v>6.32</v>
      </c>
      <c r="B545" s="62" t="s">
        <v>1125</v>
      </c>
      <c r="C545" s="61" t="s">
        <v>1418</v>
      </c>
      <c r="D545" s="42">
        <v>3</v>
      </c>
      <c r="E545" s="41" t="s">
        <v>144</v>
      </c>
      <c r="F545" s="43">
        <v>62.5</v>
      </c>
      <c r="G545" s="44"/>
      <c r="H545" s="44"/>
      <c r="I545" s="45" t="s">
        <v>37</v>
      </c>
      <c r="J545" s="46">
        <f t="shared" si="20"/>
        <v>1</v>
      </c>
      <c r="K545" s="44" t="s">
        <v>38</v>
      </c>
      <c r="L545" s="44" t="s">
        <v>4</v>
      </c>
      <c r="M545" s="47"/>
      <c r="N545" s="44"/>
      <c r="O545" s="44"/>
      <c r="P545" s="48"/>
      <c r="Q545" s="44"/>
      <c r="R545" s="44"/>
      <c r="S545" s="48"/>
      <c r="T545" s="48"/>
      <c r="U545" s="48"/>
      <c r="V545" s="48"/>
      <c r="W545" s="48"/>
      <c r="X545" s="48"/>
      <c r="Y545" s="48"/>
      <c r="Z545" s="48"/>
      <c r="AA545" s="48"/>
      <c r="AB545" s="48"/>
      <c r="AC545" s="48"/>
      <c r="AD545" s="48"/>
      <c r="AE545" s="48"/>
      <c r="AF545" s="48"/>
      <c r="AG545" s="48"/>
      <c r="AH545" s="48"/>
      <c r="AI545" s="48"/>
      <c r="AJ545" s="48"/>
      <c r="AK545" s="48"/>
      <c r="AL545" s="48"/>
      <c r="AM545" s="48"/>
      <c r="AN545" s="48"/>
      <c r="AO545" s="48"/>
      <c r="AP545" s="48"/>
      <c r="AQ545" s="48"/>
      <c r="AR545" s="48"/>
      <c r="AS545" s="48"/>
      <c r="AT545" s="48"/>
      <c r="AU545" s="48"/>
      <c r="AV545" s="48"/>
      <c r="AW545" s="48"/>
      <c r="AX545" s="48"/>
      <c r="AY545" s="48"/>
      <c r="AZ545" s="48"/>
      <c r="BA545" s="49">
        <f t="shared" si="33"/>
        <v>188</v>
      </c>
      <c r="BB545" s="50">
        <f t="shared" si="34"/>
        <v>188</v>
      </c>
      <c r="BC545" s="51" t="str">
        <f t="shared" si="35"/>
        <v>INR  One Hundred &amp; Eighty Eight  Only</v>
      </c>
      <c r="IA545" s="22">
        <v>6.32</v>
      </c>
      <c r="IB545" s="67" t="s">
        <v>1125</v>
      </c>
      <c r="IC545" s="22" t="s">
        <v>1418</v>
      </c>
      <c r="ID545" s="22">
        <v>3</v>
      </c>
      <c r="IE545" s="23" t="s">
        <v>144</v>
      </c>
      <c r="IF545" s="23"/>
      <c r="IG545" s="23"/>
      <c r="IH545" s="23"/>
      <c r="II545" s="23"/>
    </row>
    <row r="546" spans="1:243" s="22" customFormat="1" ht="299.25">
      <c r="A546" s="40">
        <v>6.33</v>
      </c>
      <c r="B546" s="62" t="s">
        <v>1126</v>
      </c>
      <c r="C546" s="61" t="s">
        <v>1419</v>
      </c>
      <c r="D546" s="69"/>
      <c r="E546" s="70"/>
      <c r="F546" s="70"/>
      <c r="G546" s="70"/>
      <c r="H546" s="70"/>
      <c r="I546" s="70"/>
      <c r="J546" s="70"/>
      <c r="K546" s="70"/>
      <c r="L546" s="70"/>
      <c r="M546" s="70"/>
      <c r="N546" s="70"/>
      <c r="O546" s="70"/>
      <c r="P546" s="70"/>
      <c r="Q546" s="70"/>
      <c r="R546" s="70"/>
      <c r="S546" s="70"/>
      <c r="T546" s="70"/>
      <c r="U546" s="70"/>
      <c r="V546" s="70"/>
      <c r="W546" s="70"/>
      <c r="X546" s="70"/>
      <c r="Y546" s="70"/>
      <c r="Z546" s="70"/>
      <c r="AA546" s="70"/>
      <c r="AB546" s="70"/>
      <c r="AC546" s="70"/>
      <c r="AD546" s="70"/>
      <c r="AE546" s="70"/>
      <c r="AF546" s="70"/>
      <c r="AG546" s="70"/>
      <c r="AH546" s="70"/>
      <c r="AI546" s="70"/>
      <c r="AJ546" s="70"/>
      <c r="AK546" s="70"/>
      <c r="AL546" s="70"/>
      <c r="AM546" s="70"/>
      <c r="AN546" s="70"/>
      <c r="AO546" s="70"/>
      <c r="AP546" s="70"/>
      <c r="AQ546" s="70"/>
      <c r="AR546" s="70"/>
      <c r="AS546" s="70"/>
      <c r="AT546" s="70"/>
      <c r="AU546" s="70"/>
      <c r="AV546" s="70"/>
      <c r="AW546" s="70"/>
      <c r="AX546" s="70"/>
      <c r="AY546" s="70"/>
      <c r="AZ546" s="70"/>
      <c r="BA546" s="70"/>
      <c r="BB546" s="70"/>
      <c r="BC546" s="71"/>
      <c r="IA546" s="22">
        <v>6.33</v>
      </c>
      <c r="IB546" s="67" t="s">
        <v>1126</v>
      </c>
      <c r="IC546" s="22" t="s">
        <v>1419</v>
      </c>
      <c r="IE546" s="23"/>
      <c r="IF546" s="23"/>
      <c r="IG546" s="23"/>
      <c r="IH546" s="23"/>
      <c r="II546" s="23"/>
    </row>
    <row r="547" spans="1:243" s="22" customFormat="1" ht="42.75">
      <c r="A547" s="40">
        <v>6.34</v>
      </c>
      <c r="B547" s="62" t="s">
        <v>1127</v>
      </c>
      <c r="C547" s="61" t="s">
        <v>1420</v>
      </c>
      <c r="D547" s="42">
        <v>50</v>
      </c>
      <c r="E547" s="41" t="s">
        <v>144</v>
      </c>
      <c r="F547" s="43">
        <v>50.35</v>
      </c>
      <c r="G547" s="44"/>
      <c r="H547" s="44"/>
      <c r="I547" s="45" t="s">
        <v>37</v>
      </c>
      <c r="J547" s="46">
        <f t="shared" si="20"/>
        <v>1</v>
      </c>
      <c r="K547" s="44" t="s">
        <v>38</v>
      </c>
      <c r="L547" s="44" t="s">
        <v>4</v>
      </c>
      <c r="M547" s="47"/>
      <c r="N547" s="44"/>
      <c r="O547" s="44"/>
      <c r="P547" s="48"/>
      <c r="Q547" s="44"/>
      <c r="R547" s="44"/>
      <c r="S547" s="48"/>
      <c r="T547" s="48"/>
      <c r="U547" s="48"/>
      <c r="V547" s="48"/>
      <c r="W547" s="48"/>
      <c r="X547" s="48"/>
      <c r="Y547" s="48"/>
      <c r="Z547" s="48"/>
      <c r="AA547" s="48"/>
      <c r="AB547" s="48"/>
      <c r="AC547" s="48"/>
      <c r="AD547" s="48"/>
      <c r="AE547" s="48"/>
      <c r="AF547" s="48"/>
      <c r="AG547" s="48"/>
      <c r="AH547" s="48"/>
      <c r="AI547" s="48"/>
      <c r="AJ547" s="48"/>
      <c r="AK547" s="48"/>
      <c r="AL547" s="48"/>
      <c r="AM547" s="48"/>
      <c r="AN547" s="48"/>
      <c r="AO547" s="48"/>
      <c r="AP547" s="48"/>
      <c r="AQ547" s="48"/>
      <c r="AR547" s="48"/>
      <c r="AS547" s="48"/>
      <c r="AT547" s="48"/>
      <c r="AU547" s="48"/>
      <c r="AV547" s="48"/>
      <c r="AW547" s="48"/>
      <c r="AX547" s="48"/>
      <c r="AY547" s="48"/>
      <c r="AZ547" s="48"/>
      <c r="BA547" s="49">
        <f t="shared" si="33"/>
        <v>2518</v>
      </c>
      <c r="BB547" s="50">
        <f t="shared" si="34"/>
        <v>2518</v>
      </c>
      <c r="BC547" s="51" t="str">
        <f t="shared" si="35"/>
        <v>INR  Two Thousand Five Hundred &amp; Eighteen  Only</v>
      </c>
      <c r="IA547" s="22">
        <v>6.34</v>
      </c>
      <c r="IB547" s="67" t="s">
        <v>1127</v>
      </c>
      <c r="IC547" s="22" t="s">
        <v>1420</v>
      </c>
      <c r="ID547" s="22">
        <v>50</v>
      </c>
      <c r="IE547" s="23" t="s">
        <v>144</v>
      </c>
      <c r="IF547" s="23"/>
      <c r="IG547" s="23"/>
      <c r="IH547" s="23"/>
      <c r="II547" s="23"/>
    </row>
    <row r="548" spans="1:243" s="22" customFormat="1" ht="85.5">
      <c r="A548" s="40">
        <v>6.35000000000001</v>
      </c>
      <c r="B548" s="62" t="s">
        <v>1128</v>
      </c>
      <c r="C548" s="61" t="s">
        <v>1421</v>
      </c>
      <c r="D548" s="42">
        <v>50</v>
      </c>
      <c r="E548" s="41" t="s">
        <v>144</v>
      </c>
      <c r="F548" s="43">
        <v>64.15</v>
      </c>
      <c r="G548" s="44"/>
      <c r="H548" s="44"/>
      <c r="I548" s="45" t="s">
        <v>37</v>
      </c>
      <c r="J548" s="46">
        <f t="shared" si="20"/>
        <v>1</v>
      </c>
      <c r="K548" s="44" t="s">
        <v>38</v>
      </c>
      <c r="L548" s="44" t="s">
        <v>4</v>
      </c>
      <c r="M548" s="47"/>
      <c r="N548" s="44"/>
      <c r="O548" s="44"/>
      <c r="P548" s="48"/>
      <c r="Q548" s="44"/>
      <c r="R548" s="44"/>
      <c r="S548" s="48"/>
      <c r="T548" s="48"/>
      <c r="U548" s="48"/>
      <c r="V548" s="48"/>
      <c r="W548" s="48"/>
      <c r="X548" s="48"/>
      <c r="Y548" s="48"/>
      <c r="Z548" s="48"/>
      <c r="AA548" s="48"/>
      <c r="AB548" s="48"/>
      <c r="AC548" s="48"/>
      <c r="AD548" s="48"/>
      <c r="AE548" s="48"/>
      <c r="AF548" s="48"/>
      <c r="AG548" s="48"/>
      <c r="AH548" s="48"/>
      <c r="AI548" s="48"/>
      <c r="AJ548" s="48"/>
      <c r="AK548" s="48"/>
      <c r="AL548" s="48"/>
      <c r="AM548" s="48"/>
      <c r="AN548" s="48"/>
      <c r="AO548" s="48"/>
      <c r="AP548" s="48"/>
      <c r="AQ548" s="48"/>
      <c r="AR548" s="48"/>
      <c r="AS548" s="48"/>
      <c r="AT548" s="48"/>
      <c r="AU548" s="48"/>
      <c r="AV548" s="48"/>
      <c r="AW548" s="48"/>
      <c r="AX548" s="48"/>
      <c r="AY548" s="48"/>
      <c r="AZ548" s="48"/>
      <c r="BA548" s="49">
        <f t="shared" si="33"/>
        <v>3208</v>
      </c>
      <c r="BB548" s="50">
        <f t="shared" si="34"/>
        <v>3208</v>
      </c>
      <c r="BC548" s="51" t="str">
        <f t="shared" si="35"/>
        <v>INR  Three Thousand Two Hundred &amp; Eight  Only</v>
      </c>
      <c r="IA548" s="22">
        <v>6.35000000000001</v>
      </c>
      <c r="IB548" s="67" t="s">
        <v>1128</v>
      </c>
      <c r="IC548" s="22" t="s">
        <v>1421</v>
      </c>
      <c r="ID548" s="22">
        <v>50</v>
      </c>
      <c r="IE548" s="23" t="s">
        <v>144</v>
      </c>
      <c r="IF548" s="23"/>
      <c r="IG548" s="23"/>
      <c r="IH548" s="23"/>
      <c r="II548" s="23"/>
    </row>
    <row r="549" spans="1:243" s="22" customFormat="1" ht="85.5">
      <c r="A549" s="40">
        <v>6.36</v>
      </c>
      <c r="B549" s="62" t="s">
        <v>1129</v>
      </c>
      <c r="C549" s="61" t="s">
        <v>1422</v>
      </c>
      <c r="D549" s="42">
        <v>7</v>
      </c>
      <c r="E549" s="41" t="s">
        <v>144</v>
      </c>
      <c r="F549" s="43">
        <v>74.7</v>
      </c>
      <c r="G549" s="44"/>
      <c r="H549" s="44"/>
      <c r="I549" s="45" t="s">
        <v>37</v>
      </c>
      <c r="J549" s="46">
        <f t="shared" si="20"/>
        <v>1</v>
      </c>
      <c r="K549" s="44" t="s">
        <v>38</v>
      </c>
      <c r="L549" s="44" t="s">
        <v>4</v>
      </c>
      <c r="M549" s="47"/>
      <c r="N549" s="44"/>
      <c r="O549" s="44"/>
      <c r="P549" s="48"/>
      <c r="Q549" s="44"/>
      <c r="R549" s="44"/>
      <c r="S549" s="48"/>
      <c r="T549" s="48"/>
      <c r="U549" s="48"/>
      <c r="V549" s="48"/>
      <c r="W549" s="48"/>
      <c r="X549" s="48"/>
      <c r="Y549" s="48"/>
      <c r="Z549" s="48"/>
      <c r="AA549" s="48"/>
      <c r="AB549" s="48"/>
      <c r="AC549" s="48"/>
      <c r="AD549" s="48"/>
      <c r="AE549" s="48"/>
      <c r="AF549" s="48"/>
      <c r="AG549" s="48"/>
      <c r="AH549" s="48"/>
      <c r="AI549" s="48"/>
      <c r="AJ549" s="48"/>
      <c r="AK549" s="48"/>
      <c r="AL549" s="48"/>
      <c r="AM549" s="48"/>
      <c r="AN549" s="48"/>
      <c r="AO549" s="48"/>
      <c r="AP549" s="48"/>
      <c r="AQ549" s="48"/>
      <c r="AR549" s="48"/>
      <c r="AS549" s="48"/>
      <c r="AT549" s="48"/>
      <c r="AU549" s="48"/>
      <c r="AV549" s="48"/>
      <c r="AW549" s="48"/>
      <c r="AX549" s="48"/>
      <c r="AY549" s="48"/>
      <c r="AZ549" s="48"/>
      <c r="BA549" s="49">
        <f t="shared" si="33"/>
        <v>523</v>
      </c>
      <c r="BB549" s="50">
        <f t="shared" si="34"/>
        <v>523</v>
      </c>
      <c r="BC549" s="51" t="str">
        <f t="shared" si="35"/>
        <v>INR  Five Hundred &amp; Twenty Three  Only</v>
      </c>
      <c r="IA549" s="22">
        <v>6.36</v>
      </c>
      <c r="IB549" s="67" t="s">
        <v>1129</v>
      </c>
      <c r="IC549" s="22" t="s">
        <v>1422</v>
      </c>
      <c r="ID549" s="22">
        <v>7</v>
      </c>
      <c r="IE549" s="23" t="s">
        <v>144</v>
      </c>
      <c r="IF549" s="23"/>
      <c r="IG549" s="23"/>
      <c r="IH549" s="23"/>
      <c r="II549" s="23"/>
    </row>
    <row r="550" spans="1:243" s="22" customFormat="1" ht="399">
      <c r="A550" s="40">
        <v>6.37</v>
      </c>
      <c r="B550" s="62" t="s">
        <v>1130</v>
      </c>
      <c r="C550" s="61" t="s">
        <v>1423</v>
      </c>
      <c r="D550" s="42">
        <v>15</v>
      </c>
      <c r="E550" s="41" t="s">
        <v>144</v>
      </c>
      <c r="F550" s="43">
        <v>46.5</v>
      </c>
      <c r="G550" s="44"/>
      <c r="H550" s="44"/>
      <c r="I550" s="45" t="s">
        <v>37</v>
      </c>
      <c r="J550" s="46">
        <f t="shared" si="20"/>
        <v>1</v>
      </c>
      <c r="K550" s="44" t="s">
        <v>38</v>
      </c>
      <c r="L550" s="44" t="s">
        <v>4</v>
      </c>
      <c r="M550" s="47"/>
      <c r="N550" s="44"/>
      <c r="O550" s="44"/>
      <c r="P550" s="48"/>
      <c r="Q550" s="44"/>
      <c r="R550" s="44"/>
      <c r="S550" s="48"/>
      <c r="T550" s="48"/>
      <c r="U550" s="48"/>
      <c r="V550" s="48"/>
      <c r="W550" s="48"/>
      <c r="X550" s="48"/>
      <c r="Y550" s="48"/>
      <c r="Z550" s="48"/>
      <c r="AA550" s="48"/>
      <c r="AB550" s="48"/>
      <c r="AC550" s="48"/>
      <c r="AD550" s="48"/>
      <c r="AE550" s="48"/>
      <c r="AF550" s="48"/>
      <c r="AG550" s="48"/>
      <c r="AH550" s="48"/>
      <c r="AI550" s="48"/>
      <c r="AJ550" s="48"/>
      <c r="AK550" s="48"/>
      <c r="AL550" s="48"/>
      <c r="AM550" s="48"/>
      <c r="AN550" s="48"/>
      <c r="AO550" s="48"/>
      <c r="AP550" s="48"/>
      <c r="AQ550" s="48"/>
      <c r="AR550" s="48"/>
      <c r="AS550" s="48"/>
      <c r="AT550" s="48"/>
      <c r="AU550" s="48"/>
      <c r="AV550" s="48"/>
      <c r="AW550" s="48"/>
      <c r="AX550" s="48"/>
      <c r="AY550" s="48"/>
      <c r="AZ550" s="48"/>
      <c r="BA550" s="49">
        <f t="shared" si="33"/>
        <v>698</v>
      </c>
      <c r="BB550" s="50">
        <f t="shared" si="34"/>
        <v>698</v>
      </c>
      <c r="BC550" s="51" t="str">
        <f t="shared" si="35"/>
        <v>INR  Six Hundred &amp; Ninety Eight  Only</v>
      </c>
      <c r="IA550" s="22">
        <v>6.37</v>
      </c>
      <c r="IB550" s="67" t="s">
        <v>1130</v>
      </c>
      <c r="IC550" s="22" t="s">
        <v>1423</v>
      </c>
      <c r="ID550" s="22">
        <v>15</v>
      </c>
      <c r="IE550" s="23" t="s">
        <v>144</v>
      </c>
      <c r="IF550" s="23"/>
      <c r="IG550" s="23"/>
      <c r="IH550" s="23"/>
      <c r="II550" s="23"/>
    </row>
    <row r="551" spans="1:243" s="22" customFormat="1" ht="242.25">
      <c r="A551" s="40">
        <v>6.38</v>
      </c>
      <c r="B551" s="62" t="s">
        <v>1131</v>
      </c>
      <c r="C551" s="61" t="s">
        <v>1424</v>
      </c>
      <c r="D551" s="69"/>
      <c r="E551" s="70"/>
      <c r="F551" s="70"/>
      <c r="G551" s="70"/>
      <c r="H551" s="70"/>
      <c r="I551" s="70"/>
      <c r="J551" s="70"/>
      <c r="K551" s="70"/>
      <c r="L551" s="70"/>
      <c r="M551" s="70"/>
      <c r="N551" s="70"/>
      <c r="O551" s="70"/>
      <c r="P551" s="70"/>
      <c r="Q551" s="70"/>
      <c r="R551" s="70"/>
      <c r="S551" s="70"/>
      <c r="T551" s="70"/>
      <c r="U551" s="70"/>
      <c r="V551" s="70"/>
      <c r="W551" s="70"/>
      <c r="X551" s="70"/>
      <c r="Y551" s="70"/>
      <c r="Z551" s="70"/>
      <c r="AA551" s="70"/>
      <c r="AB551" s="70"/>
      <c r="AC551" s="70"/>
      <c r="AD551" s="70"/>
      <c r="AE551" s="70"/>
      <c r="AF551" s="70"/>
      <c r="AG551" s="70"/>
      <c r="AH551" s="70"/>
      <c r="AI551" s="70"/>
      <c r="AJ551" s="70"/>
      <c r="AK551" s="70"/>
      <c r="AL551" s="70"/>
      <c r="AM551" s="70"/>
      <c r="AN551" s="70"/>
      <c r="AO551" s="70"/>
      <c r="AP551" s="70"/>
      <c r="AQ551" s="70"/>
      <c r="AR551" s="70"/>
      <c r="AS551" s="70"/>
      <c r="AT551" s="70"/>
      <c r="AU551" s="70"/>
      <c r="AV551" s="70"/>
      <c r="AW551" s="70"/>
      <c r="AX551" s="70"/>
      <c r="AY551" s="70"/>
      <c r="AZ551" s="70"/>
      <c r="BA551" s="70"/>
      <c r="BB551" s="70"/>
      <c r="BC551" s="71"/>
      <c r="IA551" s="22">
        <v>6.38</v>
      </c>
      <c r="IB551" s="67" t="s">
        <v>1131</v>
      </c>
      <c r="IC551" s="22" t="s">
        <v>1424</v>
      </c>
      <c r="IE551" s="23"/>
      <c r="IF551" s="23"/>
      <c r="IG551" s="23"/>
      <c r="IH551" s="23"/>
      <c r="II551" s="23"/>
    </row>
    <row r="552" spans="1:243" s="22" customFormat="1" ht="42.75">
      <c r="A552" s="40">
        <v>6.39</v>
      </c>
      <c r="B552" s="62" t="s">
        <v>1132</v>
      </c>
      <c r="C552" s="61" t="s">
        <v>1425</v>
      </c>
      <c r="D552" s="42">
        <v>50</v>
      </c>
      <c r="E552" s="41" t="s">
        <v>145</v>
      </c>
      <c r="F552" s="43">
        <v>62.4</v>
      </c>
      <c r="G552" s="44"/>
      <c r="H552" s="44"/>
      <c r="I552" s="45" t="s">
        <v>37</v>
      </c>
      <c r="J552" s="46">
        <f t="shared" si="20"/>
        <v>1</v>
      </c>
      <c r="K552" s="44" t="s">
        <v>38</v>
      </c>
      <c r="L552" s="44" t="s">
        <v>4</v>
      </c>
      <c r="M552" s="47"/>
      <c r="N552" s="44"/>
      <c r="O552" s="44"/>
      <c r="P552" s="48"/>
      <c r="Q552" s="44"/>
      <c r="R552" s="44"/>
      <c r="S552" s="48"/>
      <c r="T552" s="48"/>
      <c r="U552" s="48"/>
      <c r="V552" s="48"/>
      <c r="W552" s="48"/>
      <c r="X552" s="48"/>
      <c r="Y552" s="48"/>
      <c r="Z552" s="48"/>
      <c r="AA552" s="48"/>
      <c r="AB552" s="48"/>
      <c r="AC552" s="48"/>
      <c r="AD552" s="48"/>
      <c r="AE552" s="48"/>
      <c r="AF552" s="48"/>
      <c r="AG552" s="48"/>
      <c r="AH552" s="48"/>
      <c r="AI552" s="48"/>
      <c r="AJ552" s="48"/>
      <c r="AK552" s="48"/>
      <c r="AL552" s="48"/>
      <c r="AM552" s="48"/>
      <c r="AN552" s="48"/>
      <c r="AO552" s="48"/>
      <c r="AP552" s="48"/>
      <c r="AQ552" s="48"/>
      <c r="AR552" s="48"/>
      <c r="AS552" s="48"/>
      <c r="AT552" s="48"/>
      <c r="AU552" s="48"/>
      <c r="AV552" s="48"/>
      <c r="AW552" s="48"/>
      <c r="AX552" s="48"/>
      <c r="AY552" s="48"/>
      <c r="AZ552" s="48"/>
      <c r="BA552" s="49">
        <f t="shared" si="33"/>
        <v>3120</v>
      </c>
      <c r="BB552" s="50">
        <f t="shared" si="34"/>
        <v>3120</v>
      </c>
      <c r="BC552" s="51" t="str">
        <f t="shared" si="35"/>
        <v>INR  Three Thousand One Hundred &amp; Twenty  Only</v>
      </c>
      <c r="IA552" s="22">
        <v>6.39</v>
      </c>
      <c r="IB552" s="67" t="s">
        <v>1132</v>
      </c>
      <c r="IC552" s="22" t="s">
        <v>1425</v>
      </c>
      <c r="ID552" s="22">
        <v>50</v>
      </c>
      <c r="IE552" s="23" t="s">
        <v>145</v>
      </c>
      <c r="IF552" s="23"/>
      <c r="IG552" s="23"/>
      <c r="IH552" s="23"/>
      <c r="II552" s="23"/>
    </row>
    <row r="553" spans="1:243" s="22" customFormat="1" ht="28.5">
      <c r="A553" s="40">
        <v>6.40000000000001</v>
      </c>
      <c r="B553" s="62" t="s">
        <v>477</v>
      </c>
      <c r="C553" s="61" t="s">
        <v>1426</v>
      </c>
      <c r="D553" s="42">
        <v>15</v>
      </c>
      <c r="E553" s="41" t="s">
        <v>145</v>
      </c>
      <c r="F553" s="43">
        <v>64.3</v>
      </c>
      <c r="G553" s="44"/>
      <c r="H553" s="44"/>
      <c r="I553" s="45" t="s">
        <v>37</v>
      </c>
      <c r="J553" s="46">
        <f t="shared" si="20"/>
        <v>1</v>
      </c>
      <c r="K553" s="44" t="s">
        <v>38</v>
      </c>
      <c r="L553" s="44" t="s">
        <v>4</v>
      </c>
      <c r="M553" s="47"/>
      <c r="N553" s="44"/>
      <c r="O553" s="44"/>
      <c r="P553" s="48"/>
      <c r="Q553" s="44"/>
      <c r="R553" s="44"/>
      <c r="S553" s="48"/>
      <c r="T553" s="48"/>
      <c r="U553" s="48"/>
      <c r="V553" s="48"/>
      <c r="W553" s="48"/>
      <c r="X553" s="48"/>
      <c r="Y553" s="48"/>
      <c r="Z553" s="48"/>
      <c r="AA553" s="48"/>
      <c r="AB553" s="48"/>
      <c r="AC553" s="48"/>
      <c r="AD553" s="48"/>
      <c r="AE553" s="48"/>
      <c r="AF553" s="48"/>
      <c r="AG553" s="48"/>
      <c r="AH553" s="48"/>
      <c r="AI553" s="48"/>
      <c r="AJ553" s="48"/>
      <c r="AK553" s="48"/>
      <c r="AL553" s="48"/>
      <c r="AM553" s="48"/>
      <c r="AN553" s="48"/>
      <c r="AO553" s="48"/>
      <c r="AP553" s="48"/>
      <c r="AQ553" s="48"/>
      <c r="AR553" s="48"/>
      <c r="AS553" s="48"/>
      <c r="AT553" s="48"/>
      <c r="AU553" s="48"/>
      <c r="AV553" s="48"/>
      <c r="AW553" s="48"/>
      <c r="AX553" s="48"/>
      <c r="AY553" s="48"/>
      <c r="AZ553" s="48"/>
      <c r="BA553" s="49">
        <f t="shared" si="33"/>
        <v>965</v>
      </c>
      <c r="BB553" s="50">
        <f t="shared" si="34"/>
        <v>965</v>
      </c>
      <c r="BC553" s="51" t="str">
        <f t="shared" si="35"/>
        <v>INR  Nine Hundred &amp; Sixty Five  Only</v>
      </c>
      <c r="IA553" s="22">
        <v>6.40000000000001</v>
      </c>
      <c r="IB553" s="67" t="s">
        <v>477</v>
      </c>
      <c r="IC553" s="22" t="s">
        <v>1426</v>
      </c>
      <c r="ID553" s="22">
        <v>15</v>
      </c>
      <c r="IE553" s="23" t="s">
        <v>145</v>
      </c>
      <c r="IF553" s="23"/>
      <c r="IG553" s="23"/>
      <c r="IH553" s="23"/>
      <c r="II553" s="23"/>
    </row>
    <row r="554" spans="1:243" s="22" customFormat="1" ht="409.5">
      <c r="A554" s="40">
        <v>6.41</v>
      </c>
      <c r="B554" s="62" t="s">
        <v>460</v>
      </c>
      <c r="C554" s="61" t="s">
        <v>1427</v>
      </c>
      <c r="D554" s="69"/>
      <c r="E554" s="70"/>
      <c r="F554" s="70"/>
      <c r="G554" s="70"/>
      <c r="H554" s="70"/>
      <c r="I554" s="70"/>
      <c r="J554" s="70"/>
      <c r="K554" s="70"/>
      <c r="L554" s="70"/>
      <c r="M554" s="70"/>
      <c r="N554" s="70"/>
      <c r="O554" s="70"/>
      <c r="P554" s="70"/>
      <c r="Q554" s="70"/>
      <c r="R554" s="70"/>
      <c r="S554" s="70"/>
      <c r="T554" s="70"/>
      <c r="U554" s="70"/>
      <c r="V554" s="70"/>
      <c r="W554" s="70"/>
      <c r="X554" s="70"/>
      <c r="Y554" s="70"/>
      <c r="Z554" s="70"/>
      <c r="AA554" s="70"/>
      <c r="AB554" s="70"/>
      <c r="AC554" s="70"/>
      <c r="AD554" s="70"/>
      <c r="AE554" s="70"/>
      <c r="AF554" s="70"/>
      <c r="AG554" s="70"/>
      <c r="AH554" s="70"/>
      <c r="AI554" s="70"/>
      <c r="AJ554" s="70"/>
      <c r="AK554" s="70"/>
      <c r="AL554" s="70"/>
      <c r="AM554" s="70"/>
      <c r="AN554" s="70"/>
      <c r="AO554" s="70"/>
      <c r="AP554" s="70"/>
      <c r="AQ554" s="70"/>
      <c r="AR554" s="70"/>
      <c r="AS554" s="70"/>
      <c r="AT554" s="70"/>
      <c r="AU554" s="70"/>
      <c r="AV554" s="70"/>
      <c r="AW554" s="70"/>
      <c r="AX554" s="70"/>
      <c r="AY554" s="70"/>
      <c r="AZ554" s="70"/>
      <c r="BA554" s="70"/>
      <c r="BB554" s="70"/>
      <c r="BC554" s="71"/>
      <c r="IA554" s="22">
        <v>6.41</v>
      </c>
      <c r="IB554" s="67" t="s">
        <v>460</v>
      </c>
      <c r="IC554" s="22" t="s">
        <v>1427</v>
      </c>
      <c r="IE554" s="23"/>
      <c r="IF554" s="23"/>
      <c r="IG554" s="23"/>
      <c r="IH554" s="23"/>
      <c r="II554" s="23"/>
    </row>
    <row r="555" spans="1:243" s="22" customFormat="1" ht="42.75">
      <c r="A555" s="40">
        <v>6.42</v>
      </c>
      <c r="B555" s="62" t="s">
        <v>461</v>
      </c>
      <c r="C555" s="61" t="s">
        <v>1428</v>
      </c>
      <c r="D555" s="42">
        <v>15</v>
      </c>
      <c r="E555" s="41" t="s">
        <v>145</v>
      </c>
      <c r="F555" s="43">
        <v>340.7</v>
      </c>
      <c r="G555" s="44"/>
      <c r="H555" s="44"/>
      <c r="I555" s="45" t="s">
        <v>37</v>
      </c>
      <c r="J555" s="46">
        <f t="shared" si="20"/>
        <v>1</v>
      </c>
      <c r="K555" s="44" t="s">
        <v>38</v>
      </c>
      <c r="L555" s="44" t="s">
        <v>4</v>
      </c>
      <c r="M555" s="47"/>
      <c r="N555" s="44"/>
      <c r="O555" s="44"/>
      <c r="P555" s="48"/>
      <c r="Q555" s="44"/>
      <c r="R555" s="44"/>
      <c r="S555" s="48"/>
      <c r="T555" s="48"/>
      <c r="U555" s="48"/>
      <c r="V555" s="48"/>
      <c r="W555" s="48"/>
      <c r="X555" s="48"/>
      <c r="Y555" s="48"/>
      <c r="Z555" s="48"/>
      <c r="AA555" s="48"/>
      <c r="AB555" s="48"/>
      <c r="AC555" s="48"/>
      <c r="AD555" s="48"/>
      <c r="AE555" s="48"/>
      <c r="AF555" s="48"/>
      <c r="AG555" s="48"/>
      <c r="AH555" s="48"/>
      <c r="AI555" s="48"/>
      <c r="AJ555" s="48"/>
      <c r="AK555" s="48"/>
      <c r="AL555" s="48"/>
      <c r="AM555" s="48"/>
      <c r="AN555" s="48"/>
      <c r="AO555" s="48"/>
      <c r="AP555" s="48"/>
      <c r="AQ555" s="48"/>
      <c r="AR555" s="48"/>
      <c r="AS555" s="48"/>
      <c r="AT555" s="48"/>
      <c r="AU555" s="48"/>
      <c r="AV555" s="48"/>
      <c r="AW555" s="48"/>
      <c r="AX555" s="48"/>
      <c r="AY555" s="48"/>
      <c r="AZ555" s="48"/>
      <c r="BA555" s="49">
        <f t="shared" si="33"/>
        <v>5111</v>
      </c>
      <c r="BB555" s="50">
        <f t="shared" si="34"/>
        <v>5111</v>
      </c>
      <c r="BC555" s="51" t="str">
        <f t="shared" si="35"/>
        <v>INR  Five Thousand One Hundred &amp; Eleven  Only</v>
      </c>
      <c r="IA555" s="22">
        <v>6.42</v>
      </c>
      <c r="IB555" s="67" t="s">
        <v>461</v>
      </c>
      <c r="IC555" s="22" t="s">
        <v>1428</v>
      </c>
      <c r="ID555" s="22">
        <v>15</v>
      </c>
      <c r="IE555" s="23" t="s">
        <v>145</v>
      </c>
      <c r="IF555" s="23"/>
      <c r="IG555" s="23"/>
      <c r="IH555" s="23"/>
      <c r="II555" s="23"/>
    </row>
    <row r="556" spans="1:243" s="22" customFormat="1" ht="409.5">
      <c r="A556" s="40">
        <v>6.43000000000001</v>
      </c>
      <c r="B556" s="62" t="s">
        <v>1133</v>
      </c>
      <c r="C556" s="61" t="s">
        <v>1429</v>
      </c>
      <c r="D556" s="42">
        <v>5</v>
      </c>
      <c r="E556" s="41" t="s">
        <v>201</v>
      </c>
      <c r="F556" s="43">
        <v>791.65</v>
      </c>
      <c r="G556" s="44"/>
      <c r="H556" s="44"/>
      <c r="I556" s="45" t="s">
        <v>37</v>
      </c>
      <c r="J556" s="46">
        <f t="shared" si="20"/>
        <v>1</v>
      </c>
      <c r="K556" s="44" t="s">
        <v>38</v>
      </c>
      <c r="L556" s="44" t="s">
        <v>4</v>
      </c>
      <c r="M556" s="47"/>
      <c r="N556" s="44"/>
      <c r="O556" s="44"/>
      <c r="P556" s="48"/>
      <c r="Q556" s="44"/>
      <c r="R556" s="44"/>
      <c r="S556" s="48"/>
      <c r="T556" s="48"/>
      <c r="U556" s="48"/>
      <c r="V556" s="48"/>
      <c r="W556" s="48"/>
      <c r="X556" s="48"/>
      <c r="Y556" s="48"/>
      <c r="Z556" s="48"/>
      <c r="AA556" s="48"/>
      <c r="AB556" s="48"/>
      <c r="AC556" s="48"/>
      <c r="AD556" s="48"/>
      <c r="AE556" s="48"/>
      <c r="AF556" s="48"/>
      <c r="AG556" s="48"/>
      <c r="AH556" s="48"/>
      <c r="AI556" s="48"/>
      <c r="AJ556" s="48"/>
      <c r="AK556" s="48"/>
      <c r="AL556" s="48"/>
      <c r="AM556" s="48"/>
      <c r="AN556" s="48"/>
      <c r="AO556" s="48"/>
      <c r="AP556" s="48"/>
      <c r="AQ556" s="48"/>
      <c r="AR556" s="48"/>
      <c r="AS556" s="48"/>
      <c r="AT556" s="48"/>
      <c r="AU556" s="48"/>
      <c r="AV556" s="48"/>
      <c r="AW556" s="48"/>
      <c r="AX556" s="48"/>
      <c r="AY556" s="48"/>
      <c r="AZ556" s="48"/>
      <c r="BA556" s="49">
        <f t="shared" si="33"/>
        <v>3958</v>
      </c>
      <c r="BB556" s="50">
        <f t="shared" si="34"/>
        <v>3958</v>
      </c>
      <c r="BC556" s="51" t="str">
        <f t="shared" si="35"/>
        <v>INR  Three Thousand Nine Hundred &amp; Fifty Eight  Only</v>
      </c>
      <c r="IA556" s="22">
        <v>6.43000000000001</v>
      </c>
      <c r="IB556" s="67" t="s">
        <v>1133</v>
      </c>
      <c r="IC556" s="22" t="s">
        <v>1429</v>
      </c>
      <c r="ID556" s="22">
        <v>5</v>
      </c>
      <c r="IE556" s="23" t="s">
        <v>201</v>
      </c>
      <c r="IF556" s="23"/>
      <c r="IG556" s="23"/>
      <c r="IH556" s="23"/>
      <c r="II556" s="23"/>
    </row>
    <row r="557" spans="1:243" s="22" customFormat="1" ht="342">
      <c r="A557" s="40">
        <v>6.44000000000001</v>
      </c>
      <c r="B557" s="62" t="s">
        <v>184</v>
      </c>
      <c r="C557" s="61" t="s">
        <v>1430</v>
      </c>
      <c r="D557" s="42">
        <v>15</v>
      </c>
      <c r="E557" s="41" t="s">
        <v>144</v>
      </c>
      <c r="F557" s="43">
        <v>45.05</v>
      </c>
      <c r="G557" s="44"/>
      <c r="H557" s="44"/>
      <c r="I557" s="45" t="s">
        <v>37</v>
      </c>
      <c r="J557" s="46">
        <f t="shared" si="20"/>
        <v>1</v>
      </c>
      <c r="K557" s="44" t="s">
        <v>38</v>
      </c>
      <c r="L557" s="44" t="s">
        <v>4</v>
      </c>
      <c r="M557" s="47"/>
      <c r="N557" s="44"/>
      <c r="O557" s="44"/>
      <c r="P557" s="48"/>
      <c r="Q557" s="44"/>
      <c r="R557" s="44"/>
      <c r="S557" s="48"/>
      <c r="T557" s="48"/>
      <c r="U557" s="48"/>
      <c r="V557" s="48"/>
      <c r="W557" s="48"/>
      <c r="X557" s="48"/>
      <c r="Y557" s="48"/>
      <c r="Z557" s="48"/>
      <c r="AA557" s="48"/>
      <c r="AB557" s="48"/>
      <c r="AC557" s="48"/>
      <c r="AD557" s="48"/>
      <c r="AE557" s="48"/>
      <c r="AF557" s="48"/>
      <c r="AG557" s="48"/>
      <c r="AH557" s="48"/>
      <c r="AI557" s="48"/>
      <c r="AJ557" s="48"/>
      <c r="AK557" s="48"/>
      <c r="AL557" s="48"/>
      <c r="AM557" s="48"/>
      <c r="AN557" s="48"/>
      <c r="AO557" s="48"/>
      <c r="AP557" s="48"/>
      <c r="AQ557" s="48"/>
      <c r="AR557" s="48"/>
      <c r="AS557" s="48"/>
      <c r="AT557" s="48"/>
      <c r="AU557" s="48"/>
      <c r="AV557" s="48"/>
      <c r="AW557" s="48"/>
      <c r="AX557" s="48"/>
      <c r="AY557" s="48"/>
      <c r="AZ557" s="48"/>
      <c r="BA557" s="49">
        <f t="shared" si="33"/>
        <v>676</v>
      </c>
      <c r="BB557" s="50">
        <f t="shared" si="34"/>
        <v>676</v>
      </c>
      <c r="BC557" s="51" t="str">
        <f t="shared" si="35"/>
        <v>INR  Six Hundred &amp; Seventy Six  Only</v>
      </c>
      <c r="IA557" s="22">
        <v>6.44000000000001</v>
      </c>
      <c r="IB557" s="67" t="s">
        <v>184</v>
      </c>
      <c r="IC557" s="22" t="s">
        <v>1430</v>
      </c>
      <c r="ID557" s="22">
        <v>15</v>
      </c>
      <c r="IE557" s="23" t="s">
        <v>144</v>
      </c>
      <c r="IF557" s="23"/>
      <c r="IG557" s="23"/>
      <c r="IH557" s="23"/>
      <c r="II557" s="23"/>
    </row>
    <row r="558" spans="1:243" s="22" customFormat="1" ht="409.5">
      <c r="A558" s="40">
        <v>6.45</v>
      </c>
      <c r="B558" s="62" t="s">
        <v>1134</v>
      </c>
      <c r="C558" s="61" t="s">
        <v>1431</v>
      </c>
      <c r="D558" s="42">
        <v>20</v>
      </c>
      <c r="E558" s="41" t="s">
        <v>144</v>
      </c>
      <c r="F558" s="43">
        <v>46.5</v>
      </c>
      <c r="G558" s="44"/>
      <c r="H558" s="44"/>
      <c r="I558" s="45" t="s">
        <v>37</v>
      </c>
      <c r="J558" s="46">
        <f t="shared" si="20"/>
        <v>1</v>
      </c>
      <c r="K558" s="44" t="s">
        <v>38</v>
      </c>
      <c r="L558" s="44" t="s">
        <v>4</v>
      </c>
      <c r="M558" s="47"/>
      <c r="N558" s="44"/>
      <c r="O558" s="44"/>
      <c r="P558" s="48"/>
      <c r="Q558" s="44"/>
      <c r="R558" s="44"/>
      <c r="S558" s="48"/>
      <c r="T558" s="48"/>
      <c r="U558" s="48"/>
      <c r="V558" s="48"/>
      <c r="W558" s="48"/>
      <c r="X558" s="48"/>
      <c r="Y558" s="48"/>
      <c r="Z558" s="48"/>
      <c r="AA558" s="48"/>
      <c r="AB558" s="48"/>
      <c r="AC558" s="48"/>
      <c r="AD558" s="48"/>
      <c r="AE558" s="48"/>
      <c r="AF558" s="48"/>
      <c r="AG558" s="48"/>
      <c r="AH558" s="48"/>
      <c r="AI558" s="48"/>
      <c r="AJ558" s="48"/>
      <c r="AK558" s="48"/>
      <c r="AL558" s="48"/>
      <c r="AM558" s="48"/>
      <c r="AN558" s="48"/>
      <c r="AO558" s="48"/>
      <c r="AP558" s="48"/>
      <c r="AQ558" s="48"/>
      <c r="AR558" s="48"/>
      <c r="AS558" s="48"/>
      <c r="AT558" s="48"/>
      <c r="AU558" s="48"/>
      <c r="AV558" s="48"/>
      <c r="AW558" s="48"/>
      <c r="AX558" s="48"/>
      <c r="AY558" s="48"/>
      <c r="AZ558" s="48"/>
      <c r="BA558" s="49">
        <f t="shared" si="33"/>
        <v>930</v>
      </c>
      <c r="BB558" s="50">
        <f t="shared" si="34"/>
        <v>930</v>
      </c>
      <c r="BC558" s="51" t="str">
        <f t="shared" si="35"/>
        <v>INR  Nine Hundred &amp; Thirty  Only</v>
      </c>
      <c r="IA558" s="22">
        <v>6.45</v>
      </c>
      <c r="IB558" s="67" t="s">
        <v>1134</v>
      </c>
      <c r="IC558" s="22" t="s">
        <v>1431</v>
      </c>
      <c r="ID558" s="22">
        <v>20</v>
      </c>
      <c r="IE558" s="23" t="s">
        <v>144</v>
      </c>
      <c r="IF558" s="23"/>
      <c r="IG558" s="23"/>
      <c r="IH558" s="23"/>
      <c r="II558" s="23"/>
    </row>
    <row r="559" spans="1:243" s="22" customFormat="1" ht="409.5">
      <c r="A559" s="40">
        <v>6.46</v>
      </c>
      <c r="B559" s="62" t="s">
        <v>140</v>
      </c>
      <c r="C559" s="61" t="s">
        <v>1432</v>
      </c>
      <c r="D559" s="42">
        <v>30</v>
      </c>
      <c r="E559" s="41" t="s">
        <v>143</v>
      </c>
      <c r="F559" s="43">
        <v>219.35</v>
      </c>
      <c r="G559" s="44"/>
      <c r="H559" s="44"/>
      <c r="I559" s="45" t="s">
        <v>37</v>
      </c>
      <c r="J559" s="46">
        <f t="shared" si="20"/>
        <v>1</v>
      </c>
      <c r="K559" s="44" t="s">
        <v>38</v>
      </c>
      <c r="L559" s="44" t="s">
        <v>4</v>
      </c>
      <c r="M559" s="47"/>
      <c r="N559" s="44"/>
      <c r="O559" s="44"/>
      <c r="P559" s="48"/>
      <c r="Q559" s="44"/>
      <c r="R559" s="44"/>
      <c r="S559" s="48"/>
      <c r="T559" s="48"/>
      <c r="U559" s="48"/>
      <c r="V559" s="48"/>
      <c r="W559" s="48"/>
      <c r="X559" s="48"/>
      <c r="Y559" s="48"/>
      <c r="Z559" s="48"/>
      <c r="AA559" s="48"/>
      <c r="AB559" s="48"/>
      <c r="AC559" s="48"/>
      <c r="AD559" s="48"/>
      <c r="AE559" s="48"/>
      <c r="AF559" s="48"/>
      <c r="AG559" s="48"/>
      <c r="AH559" s="48"/>
      <c r="AI559" s="48"/>
      <c r="AJ559" s="48"/>
      <c r="AK559" s="48"/>
      <c r="AL559" s="48"/>
      <c r="AM559" s="48"/>
      <c r="AN559" s="48"/>
      <c r="AO559" s="48"/>
      <c r="AP559" s="48"/>
      <c r="AQ559" s="48"/>
      <c r="AR559" s="48"/>
      <c r="AS559" s="48"/>
      <c r="AT559" s="48"/>
      <c r="AU559" s="48"/>
      <c r="AV559" s="48"/>
      <c r="AW559" s="48"/>
      <c r="AX559" s="48"/>
      <c r="AY559" s="48"/>
      <c r="AZ559" s="48"/>
      <c r="BA559" s="49">
        <f t="shared" si="33"/>
        <v>6581</v>
      </c>
      <c r="BB559" s="50">
        <f t="shared" si="34"/>
        <v>6581</v>
      </c>
      <c r="BC559" s="51" t="str">
        <f t="shared" si="35"/>
        <v>INR  Six Thousand Five Hundred &amp; Eighty One  Only</v>
      </c>
      <c r="IA559" s="22">
        <v>6.46</v>
      </c>
      <c r="IB559" s="67" t="s">
        <v>140</v>
      </c>
      <c r="IC559" s="22" t="s">
        <v>1432</v>
      </c>
      <c r="ID559" s="22">
        <v>30</v>
      </c>
      <c r="IE559" s="23" t="s">
        <v>143</v>
      </c>
      <c r="IF559" s="23"/>
      <c r="IG559" s="23"/>
      <c r="IH559" s="23"/>
      <c r="II559" s="23"/>
    </row>
    <row r="560" spans="1:243" s="22" customFormat="1" ht="28.5">
      <c r="A560" s="40">
        <v>6.47</v>
      </c>
      <c r="B560" s="62" t="s">
        <v>141</v>
      </c>
      <c r="C560" s="61" t="s">
        <v>1433</v>
      </c>
      <c r="D560" s="69"/>
      <c r="E560" s="70"/>
      <c r="F560" s="70"/>
      <c r="G560" s="70"/>
      <c r="H560" s="70"/>
      <c r="I560" s="70"/>
      <c r="J560" s="70"/>
      <c r="K560" s="70"/>
      <c r="L560" s="70"/>
      <c r="M560" s="70"/>
      <c r="N560" s="70"/>
      <c r="O560" s="70"/>
      <c r="P560" s="70"/>
      <c r="Q560" s="70"/>
      <c r="R560" s="70"/>
      <c r="S560" s="70"/>
      <c r="T560" s="70"/>
      <c r="U560" s="70"/>
      <c r="V560" s="70"/>
      <c r="W560" s="70"/>
      <c r="X560" s="70"/>
      <c r="Y560" s="70"/>
      <c r="Z560" s="70"/>
      <c r="AA560" s="70"/>
      <c r="AB560" s="70"/>
      <c r="AC560" s="70"/>
      <c r="AD560" s="70"/>
      <c r="AE560" s="70"/>
      <c r="AF560" s="70"/>
      <c r="AG560" s="70"/>
      <c r="AH560" s="70"/>
      <c r="AI560" s="70"/>
      <c r="AJ560" s="70"/>
      <c r="AK560" s="70"/>
      <c r="AL560" s="70"/>
      <c r="AM560" s="70"/>
      <c r="AN560" s="70"/>
      <c r="AO560" s="70"/>
      <c r="AP560" s="70"/>
      <c r="AQ560" s="70"/>
      <c r="AR560" s="70"/>
      <c r="AS560" s="70"/>
      <c r="AT560" s="70"/>
      <c r="AU560" s="70"/>
      <c r="AV560" s="70"/>
      <c r="AW560" s="70"/>
      <c r="AX560" s="70"/>
      <c r="AY560" s="70"/>
      <c r="AZ560" s="70"/>
      <c r="BA560" s="70"/>
      <c r="BB560" s="70"/>
      <c r="BC560" s="71"/>
      <c r="IA560" s="22">
        <v>6.47</v>
      </c>
      <c r="IB560" s="67" t="s">
        <v>141</v>
      </c>
      <c r="IC560" s="22" t="s">
        <v>1433</v>
      </c>
      <c r="IE560" s="23"/>
      <c r="IF560" s="23"/>
      <c r="IG560" s="23"/>
      <c r="IH560" s="23"/>
      <c r="II560" s="23"/>
    </row>
    <row r="561" spans="1:243" s="22" customFormat="1" ht="409.5">
      <c r="A561" s="40">
        <v>6.48000000000001</v>
      </c>
      <c r="B561" s="62" t="s">
        <v>419</v>
      </c>
      <c r="C561" s="61" t="s">
        <v>1434</v>
      </c>
      <c r="D561" s="69"/>
      <c r="E561" s="70"/>
      <c r="F561" s="70"/>
      <c r="G561" s="70"/>
      <c r="H561" s="70"/>
      <c r="I561" s="70"/>
      <c r="J561" s="70"/>
      <c r="K561" s="70"/>
      <c r="L561" s="70"/>
      <c r="M561" s="70"/>
      <c r="N561" s="70"/>
      <c r="O561" s="70"/>
      <c r="P561" s="70"/>
      <c r="Q561" s="70"/>
      <c r="R561" s="70"/>
      <c r="S561" s="70"/>
      <c r="T561" s="70"/>
      <c r="U561" s="70"/>
      <c r="V561" s="70"/>
      <c r="W561" s="70"/>
      <c r="X561" s="70"/>
      <c r="Y561" s="70"/>
      <c r="Z561" s="70"/>
      <c r="AA561" s="70"/>
      <c r="AB561" s="70"/>
      <c r="AC561" s="70"/>
      <c r="AD561" s="70"/>
      <c r="AE561" s="70"/>
      <c r="AF561" s="70"/>
      <c r="AG561" s="70"/>
      <c r="AH561" s="70"/>
      <c r="AI561" s="70"/>
      <c r="AJ561" s="70"/>
      <c r="AK561" s="70"/>
      <c r="AL561" s="70"/>
      <c r="AM561" s="70"/>
      <c r="AN561" s="70"/>
      <c r="AO561" s="70"/>
      <c r="AP561" s="70"/>
      <c r="AQ561" s="70"/>
      <c r="AR561" s="70"/>
      <c r="AS561" s="70"/>
      <c r="AT561" s="70"/>
      <c r="AU561" s="70"/>
      <c r="AV561" s="70"/>
      <c r="AW561" s="70"/>
      <c r="AX561" s="70"/>
      <c r="AY561" s="70"/>
      <c r="AZ561" s="70"/>
      <c r="BA561" s="70"/>
      <c r="BB561" s="70"/>
      <c r="BC561" s="71"/>
      <c r="IA561" s="22">
        <v>6.48000000000001</v>
      </c>
      <c r="IB561" s="67" t="s">
        <v>419</v>
      </c>
      <c r="IC561" s="22" t="s">
        <v>1434</v>
      </c>
      <c r="IE561" s="23"/>
      <c r="IF561" s="23"/>
      <c r="IG561" s="23"/>
      <c r="IH561" s="23"/>
      <c r="II561" s="23"/>
    </row>
    <row r="562" spans="1:243" s="22" customFormat="1" ht="42.75">
      <c r="A562" s="40">
        <v>6.49</v>
      </c>
      <c r="B562" s="62" t="s">
        <v>142</v>
      </c>
      <c r="C562" s="61" t="s">
        <v>1435</v>
      </c>
      <c r="D562" s="42">
        <v>100</v>
      </c>
      <c r="E562" s="41" t="s">
        <v>145</v>
      </c>
      <c r="F562" s="43">
        <v>19.6</v>
      </c>
      <c r="G562" s="44"/>
      <c r="H562" s="44"/>
      <c r="I562" s="45" t="s">
        <v>37</v>
      </c>
      <c r="J562" s="46">
        <f t="shared" si="20"/>
        <v>1</v>
      </c>
      <c r="K562" s="44" t="s">
        <v>38</v>
      </c>
      <c r="L562" s="44" t="s">
        <v>4</v>
      </c>
      <c r="M562" s="47"/>
      <c r="N562" s="44"/>
      <c r="O562" s="44"/>
      <c r="P562" s="48"/>
      <c r="Q562" s="44"/>
      <c r="R562" s="44"/>
      <c r="S562" s="48"/>
      <c r="T562" s="48"/>
      <c r="U562" s="48"/>
      <c r="V562" s="48"/>
      <c r="W562" s="48"/>
      <c r="X562" s="48"/>
      <c r="Y562" s="48"/>
      <c r="Z562" s="48"/>
      <c r="AA562" s="48"/>
      <c r="AB562" s="48"/>
      <c r="AC562" s="48"/>
      <c r="AD562" s="48"/>
      <c r="AE562" s="48"/>
      <c r="AF562" s="48"/>
      <c r="AG562" s="48"/>
      <c r="AH562" s="48"/>
      <c r="AI562" s="48"/>
      <c r="AJ562" s="48"/>
      <c r="AK562" s="48"/>
      <c r="AL562" s="48"/>
      <c r="AM562" s="48"/>
      <c r="AN562" s="48"/>
      <c r="AO562" s="48"/>
      <c r="AP562" s="48"/>
      <c r="AQ562" s="48"/>
      <c r="AR562" s="48"/>
      <c r="AS562" s="48"/>
      <c r="AT562" s="48"/>
      <c r="AU562" s="48"/>
      <c r="AV562" s="48"/>
      <c r="AW562" s="48"/>
      <c r="AX562" s="48"/>
      <c r="AY562" s="48"/>
      <c r="AZ562" s="48"/>
      <c r="BA562" s="49">
        <f t="shared" si="33"/>
        <v>1960</v>
      </c>
      <c r="BB562" s="50">
        <f t="shared" si="34"/>
        <v>1960</v>
      </c>
      <c r="BC562" s="51" t="str">
        <f t="shared" si="35"/>
        <v>INR  One Thousand Nine Hundred &amp; Sixty  Only</v>
      </c>
      <c r="IA562" s="22">
        <v>6.49</v>
      </c>
      <c r="IB562" s="67" t="s">
        <v>142</v>
      </c>
      <c r="IC562" s="22" t="s">
        <v>1435</v>
      </c>
      <c r="ID562" s="22">
        <v>100</v>
      </c>
      <c r="IE562" s="23" t="s">
        <v>145</v>
      </c>
      <c r="IF562" s="23"/>
      <c r="IG562" s="23"/>
      <c r="IH562" s="23"/>
      <c r="II562" s="23"/>
    </row>
    <row r="563" spans="1:243" s="22" customFormat="1" ht="399">
      <c r="A563" s="40">
        <v>6.5</v>
      </c>
      <c r="B563" s="62" t="s">
        <v>462</v>
      </c>
      <c r="C563" s="61" t="s">
        <v>1436</v>
      </c>
      <c r="D563" s="42">
        <v>100</v>
      </c>
      <c r="E563" s="41" t="s">
        <v>146</v>
      </c>
      <c r="F563" s="43">
        <v>99.95</v>
      </c>
      <c r="G563" s="44"/>
      <c r="H563" s="44"/>
      <c r="I563" s="45" t="s">
        <v>37</v>
      </c>
      <c r="J563" s="46">
        <f t="shared" si="20"/>
        <v>1</v>
      </c>
      <c r="K563" s="44" t="s">
        <v>38</v>
      </c>
      <c r="L563" s="44" t="s">
        <v>4</v>
      </c>
      <c r="M563" s="47"/>
      <c r="N563" s="44"/>
      <c r="O563" s="44"/>
      <c r="P563" s="48"/>
      <c r="Q563" s="44"/>
      <c r="R563" s="44"/>
      <c r="S563" s="48"/>
      <c r="T563" s="48"/>
      <c r="U563" s="48"/>
      <c r="V563" s="48"/>
      <c r="W563" s="48"/>
      <c r="X563" s="48"/>
      <c r="Y563" s="48"/>
      <c r="Z563" s="48"/>
      <c r="AA563" s="48"/>
      <c r="AB563" s="48"/>
      <c r="AC563" s="48"/>
      <c r="AD563" s="48"/>
      <c r="AE563" s="48"/>
      <c r="AF563" s="48"/>
      <c r="AG563" s="48"/>
      <c r="AH563" s="48"/>
      <c r="AI563" s="48"/>
      <c r="AJ563" s="48"/>
      <c r="AK563" s="48"/>
      <c r="AL563" s="48"/>
      <c r="AM563" s="48"/>
      <c r="AN563" s="48"/>
      <c r="AO563" s="48"/>
      <c r="AP563" s="48"/>
      <c r="AQ563" s="48"/>
      <c r="AR563" s="48"/>
      <c r="AS563" s="48"/>
      <c r="AT563" s="48"/>
      <c r="AU563" s="48"/>
      <c r="AV563" s="48"/>
      <c r="AW563" s="48"/>
      <c r="AX563" s="48"/>
      <c r="AY563" s="48"/>
      <c r="AZ563" s="48"/>
      <c r="BA563" s="49">
        <f t="shared" si="33"/>
        <v>9995</v>
      </c>
      <c r="BB563" s="50">
        <f t="shared" si="34"/>
        <v>9995</v>
      </c>
      <c r="BC563" s="51" t="str">
        <f t="shared" si="35"/>
        <v>INR  Nine Thousand Nine Hundred &amp; Ninety Five  Only</v>
      </c>
      <c r="IA563" s="22">
        <v>6.5</v>
      </c>
      <c r="IB563" s="67" t="s">
        <v>462</v>
      </c>
      <c r="IC563" s="22" t="s">
        <v>1436</v>
      </c>
      <c r="ID563" s="22">
        <v>100</v>
      </c>
      <c r="IE563" s="23" t="s">
        <v>146</v>
      </c>
      <c r="IF563" s="23"/>
      <c r="IG563" s="23"/>
      <c r="IH563" s="23"/>
      <c r="II563" s="23"/>
    </row>
    <row r="564" spans="1:243" s="22" customFormat="1" ht="409.5">
      <c r="A564" s="40">
        <v>6.51000000000001</v>
      </c>
      <c r="B564" s="62" t="s">
        <v>1135</v>
      </c>
      <c r="C564" s="61" t="s">
        <v>1437</v>
      </c>
      <c r="D564" s="42">
        <v>2</v>
      </c>
      <c r="E564" s="41" t="s">
        <v>143</v>
      </c>
      <c r="F564" s="43">
        <v>7399.2</v>
      </c>
      <c r="G564" s="44"/>
      <c r="H564" s="44"/>
      <c r="I564" s="45" t="s">
        <v>37</v>
      </c>
      <c r="J564" s="46">
        <f t="shared" si="20"/>
        <v>1</v>
      </c>
      <c r="K564" s="44" t="s">
        <v>38</v>
      </c>
      <c r="L564" s="44" t="s">
        <v>4</v>
      </c>
      <c r="M564" s="47"/>
      <c r="N564" s="44"/>
      <c r="O564" s="44"/>
      <c r="P564" s="48"/>
      <c r="Q564" s="44"/>
      <c r="R564" s="44"/>
      <c r="S564" s="48"/>
      <c r="T564" s="48"/>
      <c r="U564" s="48"/>
      <c r="V564" s="48"/>
      <c r="W564" s="48"/>
      <c r="X564" s="48"/>
      <c r="Y564" s="48"/>
      <c r="Z564" s="48"/>
      <c r="AA564" s="48"/>
      <c r="AB564" s="48"/>
      <c r="AC564" s="48"/>
      <c r="AD564" s="48"/>
      <c r="AE564" s="48"/>
      <c r="AF564" s="48"/>
      <c r="AG564" s="48"/>
      <c r="AH564" s="48"/>
      <c r="AI564" s="48"/>
      <c r="AJ564" s="48"/>
      <c r="AK564" s="48"/>
      <c r="AL564" s="48"/>
      <c r="AM564" s="48"/>
      <c r="AN564" s="48"/>
      <c r="AO564" s="48"/>
      <c r="AP564" s="48"/>
      <c r="AQ564" s="48"/>
      <c r="AR564" s="48"/>
      <c r="AS564" s="48"/>
      <c r="AT564" s="48"/>
      <c r="AU564" s="48"/>
      <c r="AV564" s="48"/>
      <c r="AW564" s="48"/>
      <c r="AX564" s="48"/>
      <c r="AY564" s="48"/>
      <c r="AZ564" s="48"/>
      <c r="BA564" s="49">
        <f t="shared" si="33"/>
        <v>14798</v>
      </c>
      <c r="BB564" s="50">
        <f t="shared" si="34"/>
        <v>14798</v>
      </c>
      <c r="BC564" s="51" t="str">
        <f t="shared" si="35"/>
        <v>INR  Fourteen Thousand Seven Hundred &amp; Ninety Eight  Only</v>
      </c>
      <c r="IA564" s="22">
        <v>6.51000000000001</v>
      </c>
      <c r="IB564" s="67" t="s">
        <v>1135</v>
      </c>
      <c r="IC564" s="22" t="s">
        <v>1437</v>
      </c>
      <c r="ID564" s="22">
        <v>2</v>
      </c>
      <c r="IE564" s="23" t="s">
        <v>143</v>
      </c>
      <c r="IF564" s="23"/>
      <c r="IG564" s="23"/>
      <c r="IH564" s="23"/>
      <c r="II564" s="23"/>
    </row>
    <row r="565" spans="1:243" s="22" customFormat="1" ht="409.5">
      <c r="A565" s="40">
        <v>6.52000000000001</v>
      </c>
      <c r="B565" s="62" t="s">
        <v>1136</v>
      </c>
      <c r="C565" s="61" t="s">
        <v>1438</v>
      </c>
      <c r="D565" s="69"/>
      <c r="E565" s="70"/>
      <c r="F565" s="70"/>
      <c r="G565" s="70"/>
      <c r="H565" s="70"/>
      <c r="I565" s="70"/>
      <c r="J565" s="70"/>
      <c r="K565" s="70"/>
      <c r="L565" s="70"/>
      <c r="M565" s="70"/>
      <c r="N565" s="70"/>
      <c r="O565" s="70"/>
      <c r="P565" s="70"/>
      <c r="Q565" s="70"/>
      <c r="R565" s="70"/>
      <c r="S565" s="70"/>
      <c r="T565" s="70"/>
      <c r="U565" s="70"/>
      <c r="V565" s="70"/>
      <c r="W565" s="70"/>
      <c r="X565" s="70"/>
      <c r="Y565" s="70"/>
      <c r="Z565" s="70"/>
      <c r="AA565" s="70"/>
      <c r="AB565" s="70"/>
      <c r="AC565" s="70"/>
      <c r="AD565" s="70"/>
      <c r="AE565" s="70"/>
      <c r="AF565" s="70"/>
      <c r="AG565" s="70"/>
      <c r="AH565" s="70"/>
      <c r="AI565" s="70"/>
      <c r="AJ565" s="70"/>
      <c r="AK565" s="70"/>
      <c r="AL565" s="70"/>
      <c r="AM565" s="70"/>
      <c r="AN565" s="70"/>
      <c r="AO565" s="70"/>
      <c r="AP565" s="70"/>
      <c r="AQ565" s="70"/>
      <c r="AR565" s="70"/>
      <c r="AS565" s="70"/>
      <c r="AT565" s="70"/>
      <c r="AU565" s="70"/>
      <c r="AV565" s="70"/>
      <c r="AW565" s="70"/>
      <c r="AX565" s="70"/>
      <c r="AY565" s="70"/>
      <c r="AZ565" s="70"/>
      <c r="BA565" s="70"/>
      <c r="BB565" s="70"/>
      <c r="BC565" s="71"/>
      <c r="IA565" s="22">
        <v>6.52000000000001</v>
      </c>
      <c r="IB565" s="67" t="s">
        <v>1136</v>
      </c>
      <c r="IC565" s="22" t="s">
        <v>1438</v>
      </c>
      <c r="IE565" s="23"/>
      <c r="IF565" s="23"/>
      <c r="IG565" s="23"/>
      <c r="IH565" s="23"/>
      <c r="II565" s="23"/>
    </row>
    <row r="566" spans="1:243" s="22" customFormat="1" ht="71.25">
      <c r="A566" s="40">
        <v>6.53</v>
      </c>
      <c r="B566" s="62" t="s">
        <v>1137</v>
      </c>
      <c r="C566" s="61" t="s">
        <v>1439</v>
      </c>
      <c r="D566" s="42">
        <v>10</v>
      </c>
      <c r="E566" s="41" t="s">
        <v>144</v>
      </c>
      <c r="F566" s="43">
        <v>158.5</v>
      </c>
      <c r="G566" s="44"/>
      <c r="H566" s="44"/>
      <c r="I566" s="45" t="s">
        <v>37</v>
      </c>
      <c r="J566" s="46">
        <f t="shared" si="20"/>
        <v>1</v>
      </c>
      <c r="K566" s="44" t="s">
        <v>38</v>
      </c>
      <c r="L566" s="44" t="s">
        <v>4</v>
      </c>
      <c r="M566" s="47"/>
      <c r="N566" s="44"/>
      <c r="O566" s="44"/>
      <c r="P566" s="48"/>
      <c r="Q566" s="44"/>
      <c r="R566" s="44"/>
      <c r="S566" s="48"/>
      <c r="T566" s="48"/>
      <c r="U566" s="48"/>
      <c r="V566" s="48"/>
      <c r="W566" s="48"/>
      <c r="X566" s="48"/>
      <c r="Y566" s="48"/>
      <c r="Z566" s="48"/>
      <c r="AA566" s="48"/>
      <c r="AB566" s="48"/>
      <c r="AC566" s="48"/>
      <c r="AD566" s="48"/>
      <c r="AE566" s="48"/>
      <c r="AF566" s="48"/>
      <c r="AG566" s="48"/>
      <c r="AH566" s="48"/>
      <c r="AI566" s="48"/>
      <c r="AJ566" s="48"/>
      <c r="AK566" s="48"/>
      <c r="AL566" s="48"/>
      <c r="AM566" s="48"/>
      <c r="AN566" s="48"/>
      <c r="AO566" s="48"/>
      <c r="AP566" s="48"/>
      <c r="AQ566" s="48"/>
      <c r="AR566" s="48"/>
      <c r="AS566" s="48"/>
      <c r="AT566" s="48"/>
      <c r="AU566" s="48"/>
      <c r="AV566" s="48"/>
      <c r="AW566" s="48"/>
      <c r="AX566" s="48"/>
      <c r="AY566" s="48"/>
      <c r="AZ566" s="48"/>
      <c r="BA566" s="49">
        <f t="shared" si="33"/>
        <v>1585</v>
      </c>
      <c r="BB566" s="50">
        <f t="shared" si="34"/>
        <v>1585</v>
      </c>
      <c r="BC566" s="51" t="str">
        <f t="shared" si="35"/>
        <v>INR  One Thousand Five Hundred &amp; Eighty Five  Only</v>
      </c>
      <c r="IA566" s="22">
        <v>6.53</v>
      </c>
      <c r="IB566" s="67" t="s">
        <v>1137</v>
      </c>
      <c r="IC566" s="22" t="s">
        <v>1439</v>
      </c>
      <c r="ID566" s="22">
        <v>10</v>
      </c>
      <c r="IE566" s="23" t="s">
        <v>144</v>
      </c>
      <c r="IF566" s="23"/>
      <c r="IG566" s="23"/>
      <c r="IH566" s="23"/>
      <c r="II566" s="23"/>
    </row>
    <row r="567" spans="1:243" s="22" customFormat="1" ht="71.25">
      <c r="A567" s="40">
        <v>6.54</v>
      </c>
      <c r="B567" s="62" t="s">
        <v>1138</v>
      </c>
      <c r="C567" s="61" t="s">
        <v>1440</v>
      </c>
      <c r="D567" s="42">
        <v>10</v>
      </c>
      <c r="E567" s="41" t="s">
        <v>144</v>
      </c>
      <c r="F567" s="43">
        <v>101.6</v>
      </c>
      <c r="G567" s="44"/>
      <c r="H567" s="44"/>
      <c r="I567" s="45" t="s">
        <v>37</v>
      </c>
      <c r="J567" s="46">
        <f t="shared" si="20"/>
        <v>1</v>
      </c>
      <c r="K567" s="44" t="s">
        <v>38</v>
      </c>
      <c r="L567" s="44" t="s">
        <v>4</v>
      </c>
      <c r="M567" s="47"/>
      <c r="N567" s="44"/>
      <c r="O567" s="44"/>
      <c r="P567" s="48"/>
      <c r="Q567" s="44"/>
      <c r="R567" s="44"/>
      <c r="S567" s="48"/>
      <c r="T567" s="48"/>
      <c r="U567" s="48"/>
      <c r="V567" s="48"/>
      <c r="W567" s="48"/>
      <c r="X567" s="48"/>
      <c r="Y567" s="48"/>
      <c r="Z567" s="48"/>
      <c r="AA567" s="48"/>
      <c r="AB567" s="48"/>
      <c r="AC567" s="48"/>
      <c r="AD567" s="48"/>
      <c r="AE567" s="48"/>
      <c r="AF567" s="48"/>
      <c r="AG567" s="48"/>
      <c r="AH567" s="48"/>
      <c r="AI567" s="48"/>
      <c r="AJ567" s="48"/>
      <c r="AK567" s="48"/>
      <c r="AL567" s="48"/>
      <c r="AM567" s="48"/>
      <c r="AN567" s="48"/>
      <c r="AO567" s="48"/>
      <c r="AP567" s="48"/>
      <c r="AQ567" s="48"/>
      <c r="AR567" s="48"/>
      <c r="AS567" s="48"/>
      <c r="AT567" s="48"/>
      <c r="AU567" s="48"/>
      <c r="AV567" s="48"/>
      <c r="AW567" s="48"/>
      <c r="AX567" s="48"/>
      <c r="AY567" s="48"/>
      <c r="AZ567" s="48"/>
      <c r="BA567" s="49">
        <f t="shared" si="33"/>
        <v>1016</v>
      </c>
      <c r="BB567" s="50">
        <f t="shared" si="34"/>
        <v>1016</v>
      </c>
      <c r="BC567" s="51" t="str">
        <f t="shared" si="35"/>
        <v>INR  One Thousand  &amp;Sixteen  Only</v>
      </c>
      <c r="IA567" s="22">
        <v>6.54</v>
      </c>
      <c r="IB567" s="67" t="s">
        <v>1138</v>
      </c>
      <c r="IC567" s="22" t="s">
        <v>1440</v>
      </c>
      <c r="ID567" s="22">
        <v>10</v>
      </c>
      <c r="IE567" s="23" t="s">
        <v>144</v>
      </c>
      <c r="IF567" s="23"/>
      <c r="IG567" s="23"/>
      <c r="IH567" s="23"/>
      <c r="II567" s="23"/>
    </row>
    <row r="568" spans="1:243" s="22" customFormat="1" ht="409.5">
      <c r="A568" s="40">
        <v>6.55</v>
      </c>
      <c r="B568" s="62" t="s">
        <v>1139</v>
      </c>
      <c r="C568" s="61" t="s">
        <v>1441</v>
      </c>
      <c r="D568" s="69"/>
      <c r="E568" s="70"/>
      <c r="F568" s="70"/>
      <c r="G568" s="70"/>
      <c r="H568" s="70"/>
      <c r="I568" s="70"/>
      <c r="J568" s="70"/>
      <c r="K568" s="70"/>
      <c r="L568" s="70"/>
      <c r="M568" s="70"/>
      <c r="N568" s="70"/>
      <c r="O568" s="70"/>
      <c r="P568" s="70"/>
      <c r="Q568" s="70"/>
      <c r="R568" s="70"/>
      <c r="S568" s="70"/>
      <c r="T568" s="70"/>
      <c r="U568" s="70"/>
      <c r="V568" s="70"/>
      <c r="W568" s="70"/>
      <c r="X568" s="70"/>
      <c r="Y568" s="70"/>
      <c r="Z568" s="70"/>
      <c r="AA568" s="70"/>
      <c r="AB568" s="70"/>
      <c r="AC568" s="70"/>
      <c r="AD568" s="70"/>
      <c r="AE568" s="70"/>
      <c r="AF568" s="70"/>
      <c r="AG568" s="70"/>
      <c r="AH568" s="70"/>
      <c r="AI568" s="70"/>
      <c r="AJ568" s="70"/>
      <c r="AK568" s="70"/>
      <c r="AL568" s="70"/>
      <c r="AM568" s="70"/>
      <c r="AN568" s="70"/>
      <c r="AO568" s="70"/>
      <c r="AP568" s="70"/>
      <c r="AQ568" s="70"/>
      <c r="AR568" s="70"/>
      <c r="AS568" s="70"/>
      <c r="AT568" s="70"/>
      <c r="AU568" s="70"/>
      <c r="AV568" s="70"/>
      <c r="AW568" s="70"/>
      <c r="AX568" s="70"/>
      <c r="AY568" s="70"/>
      <c r="AZ568" s="70"/>
      <c r="BA568" s="70"/>
      <c r="BB568" s="70"/>
      <c r="BC568" s="71"/>
      <c r="IA568" s="22">
        <v>6.55</v>
      </c>
      <c r="IB568" s="67" t="s">
        <v>1139</v>
      </c>
      <c r="IC568" s="22" t="s">
        <v>1441</v>
      </c>
      <c r="IE568" s="23"/>
      <c r="IF568" s="23"/>
      <c r="IG568" s="23"/>
      <c r="IH568" s="23"/>
      <c r="II568" s="23"/>
    </row>
    <row r="569" spans="1:243" s="22" customFormat="1" ht="71.25">
      <c r="A569" s="40">
        <v>6.56000000000001</v>
      </c>
      <c r="B569" s="62" t="s">
        <v>1137</v>
      </c>
      <c r="C569" s="61" t="s">
        <v>1442</v>
      </c>
      <c r="D569" s="42">
        <v>10</v>
      </c>
      <c r="E569" s="41" t="s">
        <v>144</v>
      </c>
      <c r="F569" s="43">
        <v>239.95</v>
      </c>
      <c r="G569" s="44"/>
      <c r="H569" s="44"/>
      <c r="I569" s="45" t="s">
        <v>37</v>
      </c>
      <c r="J569" s="46">
        <f t="shared" si="20"/>
        <v>1</v>
      </c>
      <c r="K569" s="44" t="s">
        <v>38</v>
      </c>
      <c r="L569" s="44" t="s">
        <v>4</v>
      </c>
      <c r="M569" s="47"/>
      <c r="N569" s="44"/>
      <c r="O569" s="44"/>
      <c r="P569" s="48"/>
      <c r="Q569" s="44"/>
      <c r="R569" s="44"/>
      <c r="S569" s="48"/>
      <c r="T569" s="48"/>
      <c r="U569" s="48"/>
      <c r="V569" s="48"/>
      <c r="W569" s="48"/>
      <c r="X569" s="48"/>
      <c r="Y569" s="48"/>
      <c r="Z569" s="48"/>
      <c r="AA569" s="48"/>
      <c r="AB569" s="48"/>
      <c r="AC569" s="48"/>
      <c r="AD569" s="48"/>
      <c r="AE569" s="48"/>
      <c r="AF569" s="48"/>
      <c r="AG569" s="48"/>
      <c r="AH569" s="48"/>
      <c r="AI569" s="48"/>
      <c r="AJ569" s="48"/>
      <c r="AK569" s="48"/>
      <c r="AL569" s="48"/>
      <c r="AM569" s="48"/>
      <c r="AN569" s="48"/>
      <c r="AO569" s="48"/>
      <c r="AP569" s="48"/>
      <c r="AQ569" s="48"/>
      <c r="AR569" s="48"/>
      <c r="AS569" s="48"/>
      <c r="AT569" s="48"/>
      <c r="AU569" s="48"/>
      <c r="AV569" s="48"/>
      <c r="AW569" s="48"/>
      <c r="AX569" s="48"/>
      <c r="AY569" s="48"/>
      <c r="AZ569" s="48"/>
      <c r="BA569" s="49">
        <f t="shared" si="33"/>
        <v>2400</v>
      </c>
      <c r="BB569" s="50">
        <f t="shared" si="34"/>
        <v>2400</v>
      </c>
      <c r="BC569" s="51" t="str">
        <f t="shared" si="35"/>
        <v>INR  Two Thousand Four Hundred    Only</v>
      </c>
      <c r="IA569" s="22">
        <v>6.56000000000001</v>
      </c>
      <c r="IB569" s="67" t="s">
        <v>1137</v>
      </c>
      <c r="IC569" s="22" t="s">
        <v>1442</v>
      </c>
      <c r="ID569" s="22">
        <v>10</v>
      </c>
      <c r="IE569" s="23" t="s">
        <v>144</v>
      </c>
      <c r="IF569" s="23"/>
      <c r="IG569" s="23"/>
      <c r="IH569" s="23"/>
      <c r="II569" s="23"/>
    </row>
    <row r="570" spans="1:243" s="22" customFormat="1" ht="71.25">
      <c r="A570" s="40">
        <v>6.57</v>
      </c>
      <c r="B570" s="62" t="s">
        <v>1138</v>
      </c>
      <c r="C570" s="61" t="s">
        <v>1443</v>
      </c>
      <c r="D570" s="42">
        <v>10</v>
      </c>
      <c r="E570" s="41" t="s">
        <v>144</v>
      </c>
      <c r="F570" s="43">
        <v>157.6</v>
      </c>
      <c r="G570" s="44"/>
      <c r="H570" s="44"/>
      <c r="I570" s="45" t="s">
        <v>37</v>
      </c>
      <c r="J570" s="46">
        <f t="shared" si="20"/>
        <v>1</v>
      </c>
      <c r="K570" s="44" t="s">
        <v>38</v>
      </c>
      <c r="L570" s="44" t="s">
        <v>4</v>
      </c>
      <c r="M570" s="47"/>
      <c r="N570" s="44"/>
      <c r="O570" s="44"/>
      <c r="P570" s="48"/>
      <c r="Q570" s="44"/>
      <c r="R570" s="44"/>
      <c r="S570" s="48"/>
      <c r="T570" s="48"/>
      <c r="U570" s="48"/>
      <c r="V570" s="48"/>
      <c r="W570" s="48"/>
      <c r="X570" s="48"/>
      <c r="Y570" s="48"/>
      <c r="Z570" s="48"/>
      <c r="AA570" s="48"/>
      <c r="AB570" s="48"/>
      <c r="AC570" s="48"/>
      <c r="AD570" s="48"/>
      <c r="AE570" s="48"/>
      <c r="AF570" s="48"/>
      <c r="AG570" s="48"/>
      <c r="AH570" s="48"/>
      <c r="AI570" s="48"/>
      <c r="AJ570" s="48"/>
      <c r="AK570" s="48"/>
      <c r="AL570" s="48"/>
      <c r="AM570" s="48"/>
      <c r="AN570" s="48"/>
      <c r="AO570" s="48"/>
      <c r="AP570" s="48"/>
      <c r="AQ570" s="48"/>
      <c r="AR570" s="48"/>
      <c r="AS570" s="48"/>
      <c r="AT570" s="48"/>
      <c r="AU570" s="48"/>
      <c r="AV570" s="48"/>
      <c r="AW570" s="48"/>
      <c r="AX570" s="48"/>
      <c r="AY570" s="48"/>
      <c r="AZ570" s="48"/>
      <c r="BA570" s="49">
        <f t="shared" si="33"/>
        <v>1576</v>
      </c>
      <c r="BB570" s="50">
        <f t="shared" si="34"/>
        <v>1576</v>
      </c>
      <c r="BC570" s="51" t="str">
        <f t="shared" si="35"/>
        <v>INR  One Thousand Five Hundred &amp; Seventy Six  Only</v>
      </c>
      <c r="IA570" s="22">
        <v>6.57</v>
      </c>
      <c r="IB570" s="67" t="s">
        <v>1138</v>
      </c>
      <c r="IC570" s="22" t="s">
        <v>1443</v>
      </c>
      <c r="ID570" s="22">
        <v>10</v>
      </c>
      <c r="IE570" s="23" t="s">
        <v>144</v>
      </c>
      <c r="IF570" s="23"/>
      <c r="IG570" s="23"/>
      <c r="IH570" s="23"/>
      <c r="II570" s="23"/>
    </row>
    <row r="571" spans="1:243" s="22" customFormat="1" ht="409.5">
      <c r="A571" s="40">
        <v>6.58</v>
      </c>
      <c r="B571" s="62" t="s">
        <v>1140</v>
      </c>
      <c r="C571" s="61" t="s">
        <v>1444</v>
      </c>
      <c r="D571" s="42">
        <v>10</v>
      </c>
      <c r="E571" s="41" t="s">
        <v>145</v>
      </c>
      <c r="F571" s="43">
        <v>303.65</v>
      </c>
      <c r="G571" s="44"/>
      <c r="H571" s="44"/>
      <c r="I571" s="45" t="s">
        <v>37</v>
      </c>
      <c r="J571" s="46">
        <f t="shared" si="20"/>
        <v>1</v>
      </c>
      <c r="K571" s="44" t="s">
        <v>38</v>
      </c>
      <c r="L571" s="44" t="s">
        <v>4</v>
      </c>
      <c r="M571" s="47"/>
      <c r="N571" s="44"/>
      <c r="O571" s="44"/>
      <c r="P571" s="48"/>
      <c r="Q571" s="44"/>
      <c r="R571" s="44"/>
      <c r="S571" s="48"/>
      <c r="T571" s="48"/>
      <c r="U571" s="48"/>
      <c r="V571" s="48"/>
      <c r="W571" s="48"/>
      <c r="X571" s="48"/>
      <c r="Y571" s="48"/>
      <c r="Z571" s="48"/>
      <c r="AA571" s="48"/>
      <c r="AB571" s="48"/>
      <c r="AC571" s="48"/>
      <c r="AD571" s="48"/>
      <c r="AE571" s="48"/>
      <c r="AF571" s="48"/>
      <c r="AG571" s="48"/>
      <c r="AH571" s="48"/>
      <c r="AI571" s="48"/>
      <c r="AJ571" s="48"/>
      <c r="AK571" s="48"/>
      <c r="AL571" s="48"/>
      <c r="AM571" s="48"/>
      <c r="AN571" s="48"/>
      <c r="AO571" s="48"/>
      <c r="AP571" s="48"/>
      <c r="AQ571" s="48"/>
      <c r="AR571" s="48"/>
      <c r="AS571" s="48"/>
      <c r="AT571" s="48"/>
      <c r="AU571" s="48"/>
      <c r="AV571" s="48"/>
      <c r="AW571" s="48"/>
      <c r="AX571" s="48"/>
      <c r="AY571" s="48"/>
      <c r="AZ571" s="48"/>
      <c r="BA571" s="49">
        <f t="shared" si="33"/>
        <v>3037</v>
      </c>
      <c r="BB571" s="50">
        <f t="shared" si="34"/>
        <v>3037</v>
      </c>
      <c r="BC571" s="51" t="str">
        <f t="shared" si="35"/>
        <v>INR  Three Thousand  &amp;Thirty Seven  Only</v>
      </c>
      <c r="IA571" s="22">
        <v>6.58</v>
      </c>
      <c r="IB571" s="67" t="s">
        <v>1140</v>
      </c>
      <c r="IC571" s="22" t="s">
        <v>1444</v>
      </c>
      <c r="ID571" s="22">
        <v>10</v>
      </c>
      <c r="IE571" s="23" t="s">
        <v>145</v>
      </c>
      <c r="IF571" s="23"/>
      <c r="IG571" s="23"/>
      <c r="IH571" s="23"/>
      <c r="II571" s="23"/>
    </row>
    <row r="572" spans="1:243" s="22" customFormat="1" ht="409.5">
      <c r="A572" s="40">
        <v>6.59000000000001</v>
      </c>
      <c r="B572" s="62" t="s">
        <v>1141</v>
      </c>
      <c r="C572" s="61" t="s">
        <v>1445</v>
      </c>
      <c r="D572" s="69"/>
      <c r="E572" s="70"/>
      <c r="F572" s="70"/>
      <c r="G572" s="70"/>
      <c r="H572" s="70"/>
      <c r="I572" s="70"/>
      <c r="J572" s="70"/>
      <c r="K572" s="70"/>
      <c r="L572" s="70"/>
      <c r="M572" s="70"/>
      <c r="N572" s="70"/>
      <c r="O572" s="70"/>
      <c r="P572" s="70"/>
      <c r="Q572" s="70"/>
      <c r="R572" s="70"/>
      <c r="S572" s="70"/>
      <c r="T572" s="70"/>
      <c r="U572" s="70"/>
      <c r="V572" s="70"/>
      <c r="W572" s="70"/>
      <c r="X572" s="70"/>
      <c r="Y572" s="70"/>
      <c r="Z572" s="70"/>
      <c r="AA572" s="70"/>
      <c r="AB572" s="70"/>
      <c r="AC572" s="70"/>
      <c r="AD572" s="70"/>
      <c r="AE572" s="70"/>
      <c r="AF572" s="70"/>
      <c r="AG572" s="70"/>
      <c r="AH572" s="70"/>
      <c r="AI572" s="70"/>
      <c r="AJ572" s="70"/>
      <c r="AK572" s="70"/>
      <c r="AL572" s="70"/>
      <c r="AM572" s="70"/>
      <c r="AN572" s="70"/>
      <c r="AO572" s="70"/>
      <c r="AP572" s="70"/>
      <c r="AQ572" s="70"/>
      <c r="AR572" s="70"/>
      <c r="AS572" s="70"/>
      <c r="AT572" s="70"/>
      <c r="AU572" s="70"/>
      <c r="AV572" s="70"/>
      <c r="AW572" s="70"/>
      <c r="AX572" s="70"/>
      <c r="AY572" s="70"/>
      <c r="AZ572" s="70"/>
      <c r="BA572" s="70"/>
      <c r="BB572" s="70"/>
      <c r="BC572" s="71"/>
      <c r="IA572" s="22">
        <v>6.59000000000001</v>
      </c>
      <c r="IB572" s="67" t="s">
        <v>1141</v>
      </c>
      <c r="IC572" s="22" t="s">
        <v>1445</v>
      </c>
      <c r="IE572" s="23"/>
      <c r="IF572" s="23"/>
      <c r="IG572" s="23"/>
      <c r="IH572" s="23"/>
      <c r="II572" s="23"/>
    </row>
    <row r="573" spans="1:243" s="22" customFormat="1" ht="28.5">
      <c r="A573" s="40">
        <v>6.60000000000001</v>
      </c>
      <c r="B573" s="62" t="s">
        <v>1142</v>
      </c>
      <c r="C573" s="61" t="s">
        <v>1446</v>
      </c>
      <c r="D573" s="42">
        <v>50</v>
      </c>
      <c r="E573" s="41" t="s">
        <v>201</v>
      </c>
      <c r="F573" s="43">
        <v>29.95</v>
      </c>
      <c r="G573" s="44"/>
      <c r="H573" s="44"/>
      <c r="I573" s="45" t="s">
        <v>37</v>
      </c>
      <c r="J573" s="46">
        <f t="shared" si="20"/>
        <v>1</v>
      </c>
      <c r="K573" s="44" t="s">
        <v>38</v>
      </c>
      <c r="L573" s="44" t="s">
        <v>4</v>
      </c>
      <c r="M573" s="47"/>
      <c r="N573" s="44"/>
      <c r="O573" s="44"/>
      <c r="P573" s="48"/>
      <c r="Q573" s="44"/>
      <c r="R573" s="44"/>
      <c r="S573" s="48"/>
      <c r="T573" s="48"/>
      <c r="U573" s="48"/>
      <c r="V573" s="48"/>
      <c r="W573" s="48"/>
      <c r="X573" s="48"/>
      <c r="Y573" s="48"/>
      <c r="Z573" s="48"/>
      <c r="AA573" s="48"/>
      <c r="AB573" s="48"/>
      <c r="AC573" s="48"/>
      <c r="AD573" s="48"/>
      <c r="AE573" s="48"/>
      <c r="AF573" s="48"/>
      <c r="AG573" s="48"/>
      <c r="AH573" s="48"/>
      <c r="AI573" s="48"/>
      <c r="AJ573" s="48"/>
      <c r="AK573" s="48"/>
      <c r="AL573" s="48"/>
      <c r="AM573" s="48"/>
      <c r="AN573" s="48"/>
      <c r="AO573" s="48"/>
      <c r="AP573" s="48"/>
      <c r="AQ573" s="48"/>
      <c r="AR573" s="48"/>
      <c r="AS573" s="48"/>
      <c r="AT573" s="48"/>
      <c r="AU573" s="48"/>
      <c r="AV573" s="48"/>
      <c r="AW573" s="48"/>
      <c r="AX573" s="48"/>
      <c r="AY573" s="48"/>
      <c r="AZ573" s="48"/>
      <c r="BA573" s="49">
        <f t="shared" si="33"/>
        <v>1498</v>
      </c>
      <c r="BB573" s="50">
        <f t="shared" si="34"/>
        <v>1498</v>
      </c>
      <c r="BC573" s="51" t="str">
        <f t="shared" si="35"/>
        <v>INR  One Thousand Four Hundred &amp; Ninety Eight  Only</v>
      </c>
      <c r="IA573" s="22">
        <v>6.60000000000001</v>
      </c>
      <c r="IB573" s="67" t="s">
        <v>1142</v>
      </c>
      <c r="IC573" s="22" t="s">
        <v>1446</v>
      </c>
      <c r="ID573" s="22">
        <v>50</v>
      </c>
      <c r="IE573" s="23" t="s">
        <v>201</v>
      </c>
      <c r="IF573" s="23"/>
      <c r="IG573" s="23"/>
      <c r="IH573" s="23"/>
      <c r="II573" s="23"/>
    </row>
    <row r="574" spans="1:243" s="22" customFormat="1" ht="409.5">
      <c r="A574" s="40">
        <v>6.61</v>
      </c>
      <c r="B574" s="62" t="s">
        <v>1143</v>
      </c>
      <c r="C574" s="61" t="s">
        <v>1447</v>
      </c>
      <c r="D574" s="42">
        <v>10</v>
      </c>
      <c r="E574" s="41" t="s">
        <v>144</v>
      </c>
      <c r="F574" s="43">
        <v>951</v>
      </c>
      <c r="G574" s="44"/>
      <c r="H574" s="44"/>
      <c r="I574" s="45" t="s">
        <v>37</v>
      </c>
      <c r="J574" s="46">
        <f t="shared" si="20"/>
        <v>1</v>
      </c>
      <c r="K574" s="44" t="s">
        <v>38</v>
      </c>
      <c r="L574" s="44" t="s">
        <v>4</v>
      </c>
      <c r="M574" s="47"/>
      <c r="N574" s="44"/>
      <c r="O574" s="44"/>
      <c r="P574" s="48"/>
      <c r="Q574" s="44"/>
      <c r="R574" s="44"/>
      <c r="S574" s="48"/>
      <c r="T574" s="48"/>
      <c r="U574" s="48"/>
      <c r="V574" s="48"/>
      <c r="W574" s="48"/>
      <c r="X574" s="48"/>
      <c r="Y574" s="48"/>
      <c r="Z574" s="48"/>
      <c r="AA574" s="48"/>
      <c r="AB574" s="48"/>
      <c r="AC574" s="48"/>
      <c r="AD574" s="48"/>
      <c r="AE574" s="48"/>
      <c r="AF574" s="48"/>
      <c r="AG574" s="48"/>
      <c r="AH574" s="48"/>
      <c r="AI574" s="48"/>
      <c r="AJ574" s="48"/>
      <c r="AK574" s="48"/>
      <c r="AL574" s="48"/>
      <c r="AM574" s="48"/>
      <c r="AN574" s="48"/>
      <c r="AO574" s="48"/>
      <c r="AP574" s="48"/>
      <c r="AQ574" s="48"/>
      <c r="AR574" s="48"/>
      <c r="AS574" s="48"/>
      <c r="AT574" s="48"/>
      <c r="AU574" s="48"/>
      <c r="AV574" s="48"/>
      <c r="AW574" s="48"/>
      <c r="AX574" s="48"/>
      <c r="AY574" s="48"/>
      <c r="AZ574" s="48"/>
      <c r="BA574" s="49">
        <f t="shared" si="33"/>
        <v>9510</v>
      </c>
      <c r="BB574" s="50">
        <f t="shared" si="34"/>
        <v>9510</v>
      </c>
      <c r="BC574" s="51" t="str">
        <f t="shared" si="35"/>
        <v>INR  Nine Thousand Five Hundred &amp; Ten  Only</v>
      </c>
      <c r="IA574" s="22">
        <v>6.61</v>
      </c>
      <c r="IB574" s="67" t="s">
        <v>1143</v>
      </c>
      <c r="IC574" s="22" t="s">
        <v>1447</v>
      </c>
      <c r="ID574" s="22">
        <v>10</v>
      </c>
      <c r="IE574" s="23" t="s">
        <v>144</v>
      </c>
      <c r="IF574" s="23"/>
      <c r="IG574" s="23"/>
      <c r="IH574" s="23"/>
      <c r="II574" s="23"/>
    </row>
    <row r="575" spans="1:243" s="22" customFormat="1" ht="409.5">
      <c r="A575" s="40">
        <v>6.62</v>
      </c>
      <c r="B575" s="62" t="s">
        <v>1144</v>
      </c>
      <c r="C575" s="61" t="s">
        <v>1448</v>
      </c>
      <c r="D575" s="42">
        <v>0.25</v>
      </c>
      <c r="E575" s="41" t="s">
        <v>143</v>
      </c>
      <c r="F575" s="43">
        <v>8613.55</v>
      </c>
      <c r="G575" s="44"/>
      <c r="H575" s="44"/>
      <c r="I575" s="45" t="s">
        <v>37</v>
      </c>
      <c r="J575" s="46">
        <f t="shared" si="20"/>
        <v>1</v>
      </c>
      <c r="K575" s="44" t="s">
        <v>38</v>
      </c>
      <c r="L575" s="44" t="s">
        <v>4</v>
      </c>
      <c r="M575" s="47"/>
      <c r="N575" s="44"/>
      <c r="O575" s="44"/>
      <c r="P575" s="48"/>
      <c r="Q575" s="44"/>
      <c r="R575" s="44"/>
      <c r="S575" s="48"/>
      <c r="T575" s="48"/>
      <c r="U575" s="48"/>
      <c r="V575" s="48"/>
      <c r="W575" s="48"/>
      <c r="X575" s="48"/>
      <c r="Y575" s="48"/>
      <c r="Z575" s="48"/>
      <c r="AA575" s="48"/>
      <c r="AB575" s="48"/>
      <c r="AC575" s="48"/>
      <c r="AD575" s="48"/>
      <c r="AE575" s="48"/>
      <c r="AF575" s="48"/>
      <c r="AG575" s="48"/>
      <c r="AH575" s="48"/>
      <c r="AI575" s="48"/>
      <c r="AJ575" s="48"/>
      <c r="AK575" s="48"/>
      <c r="AL575" s="48"/>
      <c r="AM575" s="48"/>
      <c r="AN575" s="48"/>
      <c r="AO575" s="48"/>
      <c r="AP575" s="48"/>
      <c r="AQ575" s="48"/>
      <c r="AR575" s="48"/>
      <c r="AS575" s="48"/>
      <c r="AT575" s="48"/>
      <c r="AU575" s="48"/>
      <c r="AV575" s="48"/>
      <c r="AW575" s="48"/>
      <c r="AX575" s="48"/>
      <c r="AY575" s="48"/>
      <c r="AZ575" s="48"/>
      <c r="BA575" s="49">
        <f t="shared" si="33"/>
        <v>2153</v>
      </c>
      <c r="BB575" s="50">
        <f t="shared" si="34"/>
        <v>2153</v>
      </c>
      <c r="BC575" s="51" t="str">
        <f t="shared" si="35"/>
        <v>INR  Two Thousand One Hundred &amp; Fifty Three  Only</v>
      </c>
      <c r="IA575" s="22">
        <v>6.62</v>
      </c>
      <c r="IB575" s="67" t="s">
        <v>1144</v>
      </c>
      <c r="IC575" s="22" t="s">
        <v>1448</v>
      </c>
      <c r="ID575" s="22">
        <v>0.25</v>
      </c>
      <c r="IE575" s="23" t="s">
        <v>143</v>
      </c>
      <c r="IF575" s="23"/>
      <c r="IG575" s="23"/>
      <c r="IH575" s="23"/>
      <c r="II575" s="23"/>
    </row>
    <row r="576" spans="1:243" s="22" customFormat="1" ht="409.5">
      <c r="A576" s="40">
        <v>6.63</v>
      </c>
      <c r="B576" s="62" t="s">
        <v>1145</v>
      </c>
      <c r="C576" s="61" t="s">
        <v>1449</v>
      </c>
      <c r="D576" s="42">
        <v>10</v>
      </c>
      <c r="E576" s="41" t="s">
        <v>144</v>
      </c>
      <c r="F576" s="43">
        <v>108.65</v>
      </c>
      <c r="G576" s="44"/>
      <c r="H576" s="44"/>
      <c r="I576" s="45" t="s">
        <v>37</v>
      </c>
      <c r="J576" s="46">
        <f t="shared" si="20"/>
        <v>1</v>
      </c>
      <c r="K576" s="44" t="s">
        <v>38</v>
      </c>
      <c r="L576" s="44" t="s">
        <v>4</v>
      </c>
      <c r="M576" s="47"/>
      <c r="N576" s="44"/>
      <c r="O576" s="44"/>
      <c r="P576" s="48"/>
      <c r="Q576" s="44"/>
      <c r="R576" s="44"/>
      <c r="S576" s="48"/>
      <c r="T576" s="48"/>
      <c r="U576" s="48"/>
      <c r="V576" s="48"/>
      <c r="W576" s="48"/>
      <c r="X576" s="48"/>
      <c r="Y576" s="48"/>
      <c r="Z576" s="48"/>
      <c r="AA576" s="48"/>
      <c r="AB576" s="48"/>
      <c r="AC576" s="48"/>
      <c r="AD576" s="48"/>
      <c r="AE576" s="48"/>
      <c r="AF576" s="48"/>
      <c r="AG576" s="48"/>
      <c r="AH576" s="48"/>
      <c r="AI576" s="48"/>
      <c r="AJ576" s="48"/>
      <c r="AK576" s="48"/>
      <c r="AL576" s="48"/>
      <c r="AM576" s="48"/>
      <c r="AN576" s="48"/>
      <c r="AO576" s="48"/>
      <c r="AP576" s="48"/>
      <c r="AQ576" s="48"/>
      <c r="AR576" s="48"/>
      <c r="AS576" s="48"/>
      <c r="AT576" s="48"/>
      <c r="AU576" s="48"/>
      <c r="AV576" s="48"/>
      <c r="AW576" s="48"/>
      <c r="AX576" s="48"/>
      <c r="AY576" s="48"/>
      <c r="AZ576" s="48"/>
      <c r="BA576" s="49">
        <f t="shared" si="33"/>
        <v>1087</v>
      </c>
      <c r="BB576" s="50">
        <f t="shared" si="34"/>
        <v>1087</v>
      </c>
      <c r="BC576" s="51" t="str">
        <f t="shared" si="35"/>
        <v>INR  One Thousand  &amp;Eighty Seven  Only</v>
      </c>
      <c r="IA576" s="22">
        <v>6.63</v>
      </c>
      <c r="IB576" s="67" t="s">
        <v>1145</v>
      </c>
      <c r="IC576" s="22" t="s">
        <v>1449</v>
      </c>
      <c r="ID576" s="22">
        <v>10</v>
      </c>
      <c r="IE576" s="23" t="s">
        <v>144</v>
      </c>
      <c r="IF576" s="23"/>
      <c r="IG576" s="23"/>
      <c r="IH576" s="23"/>
      <c r="II576" s="23"/>
    </row>
    <row r="577" spans="1:243" s="22" customFormat="1" ht="409.5">
      <c r="A577" s="40">
        <v>6.64000000000001</v>
      </c>
      <c r="B577" s="62" t="s">
        <v>1146</v>
      </c>
      <c r="C577" s="61" t="s">
        <v>1450</v>
      </c>
      <c r="D577" s="42">
        <v>10</v>
      </c>
      <c r="E577" s="41" t="s">
        <v>144</v>
      </c>
      <c r="F577" s="43">
        <v>362.3</v>
      </c>
      <c r="G577" s="44"/>
      <c r="H577" s="44"/>
      <c r="I577" s="45" t="s">
        <v>37</v>
      </c>
      <c r="J577" s="46">
        <f t="shared" si="20"/>
        <v>1</v>
      </c>
      <c r="K577" s="44" t="s">
        <v>38</v>
      </c>
      <c r="L577" s="44" t="s">
        <v>4</v>
      </c>
      <c r="M577" s="47"/>
      <c r="N577" s="44"/>
      <c r="O577" s="44"/>
      <c r="P577" s="48"/>
      <c r="Q577" s="44"/>
      <c r="R577" s="44"/>
      <c r="S577" s="48"/>
      <c r="T577" s="48"/>
      <c r="U577" s="48"/>
      <c r="V577" s="48"/>
      <c r="W577" s="48"/>
      <c r="X577" s="48"/>
      <c r="Y577" s="48"/>
      <c r="Z577" s="48"/>
      <c r="AA577" s="48"/>
      <c r="AB577" s="48"/>
      <c r="AC577" s="48"/>
      <c r="AD577" s="48"/>
      <c r="AE577" s="48"/>
      <c r="AF577" s="48"/>
      <c r="AG577" s="48"/>
      <c r="AH577" s="48"/>
      <c r="AI577" s="48"/>
      <c r="AJ577" s="48"/>
      <c r="AK577" s="48"/>
      <c r="AL577" s="48"/>
      <c r="AM577" s="48"/>
      <c r="AN577" s="48"/>
      <c r="AO577" s="48"/>
      <c r="AP577" s="48"/>
      <c r="AQ577" s="48"/>
      <c r="AR577" s="48"/>
      <c r="AS577" s="48"/>
      <c r="AT577" s="48"/>
      <c r="AU577" s="48"/>
      <c r="AV577" s="48"/>
      <c r="AW577" s="48"/>
      <c r="AX577" s="48"/>
      <c r="AY577" s="48"/>
      <c r="AZ577" s="48"/>
      <c r="BA577" s="49">
        <f t="shared" si="33"/>
        <v>3623</v>
      </c>
      <c r="BB577" s="50">
        <f t="shared" si="34"/>
        <v>3623</v>
      </c>
      <c r="BC577" s="51" t="str">
        <f t="shared" si="35"/>
        <v>INR  Three Thousand Six Hundred &amp; Twenty Three  Only</v>
      </c>
      <c r="IA577" s="22">
        <v>6.64000000000001</v>
      </c>
      <c r="IB577" s="67" t="s">
        <v>1146</v>
      </c>
      <c r="IC577" s="22" t="s">
        <v>1450</v>
      </c>
      <c r="ID577" s="22">
        <v>10</v>
      </c>
      <c r="IE577" s="23" t="s">
        <v>144</v>
      </c>
      <c r="IF577" s="23"/>
      <c r="IG577" s="23"/>
      <c r="IH577" s="23"/>
      <c r="II577" s="23"/>
    </row>
    <row r="578" spans="1:243" s="22" customFormat="1" ht="409.5">
      <c r="A578" s="40">
        <v>6.65000000000001</v>
      </c>
      <c r="B578" s="62" t="s">
        <v>1147</v>
      </c>
      <c r="C578" s="61" t="s">
        <v>1451</v>
      </c>
      <c r="D578" s="42">
        <v>10</v>
      </c>
      <c r="E578" s="41" t="s">
        <v>144</v>
      </c>
      <c r="F578" s="43">
        <v>1250.75</v>
      </c>
      <c r="G578" s="44"/>
      <c r="H578" s="44"/>
      <c r="I578" s="45" t="s">
        <v>37</v>
      </c>
      <c r="J578" s="46">
        <f t="shared" si="20"/>
        <v>1</v>
      </c>
      <c r="K578" s="44" t="s">
        <v>38</v>
      </c>
      <c r="L578" s="44" t="s">
        <v>4</v>
      </c>
      <c r="M578" s="47"/>
      <c r="N578" s="44"/>
      <c r="O578" s="44"/>
      <c r="P578" s="48"/>
      <c r="Q578" s="44"/>
      <c r="R578" s="44"/>
      <c r="S578" s="48"/>
      <c r="T578" s="48"/>
      <c r="U578" s="48"/>
      <c r="V578" s="48"/>
      <c r="W578" s="48"/>
      <c r="X578" s="48"/>
      <c r="Y578" s="48"/>
      <c r="Z578" s="48"/>
      <c r="AA578" s="48"/>
      <c r="AB578" s="48"/>
      <c r="AC578" s="48"/>
      <c r="AD578" s="48"/>
      <c r="AE578" s="48"/>
      <c r="AF578" s="48"/>
      <c r="AG578" s="48"/>
      <c r="AH578" s="48"/>
      <c r="AI578" s="48"/>
      <c r="AJ578" s="48"/>
      <c r="AK578" s="48"/>
      <c r="AL578" s="48"/>
      <c r="AM578" s="48"/>
      <c r="AN578" s="48"/>
      <c r="AO578" s="48"/>
      <c r="AP578" s="48"/>
      <c r="AQ578" s="48"/>
      <c r="AR578" s="48"/>
      <c r="AS578" s="48"/>
      <c r="AT578" s="48"/>
      <c r="AU578" s="48"/>
      <c r="AV578" s="48"/>
      <c r="AW578" s="48"/>
      <c r="AX578" s="48"/>
      <c r="AY578" s="48"/>
      <c r="AZ578" s="48"/>
      <c r="BA578" s="49">
        <f t="shared" si="33"/>
        <v>12508</v>
      </c>
      <c r="BB578" s="50">
        <f t="shared" si="34"/>
        <v>12508</v>
      </c>
      <c r="BC578" s="51" t="str">
        <f t="shared" si="35"/>
        <v>INR  Twelve Thousand Five Hundred &amp; Eight  Only</v>
      </c>
      <c r="IA578" s="22">
        <v>6.65000000000001</v>
      </c>
      <c r="IB578" s="67" t="s">
        <v>1147</v>
      </c>
      <c r="IC578" s="22" t="s">
        <v>1451</v>
      </c>
      <c r="ID578" s="22">
        <v>10</v>
      </c>
      <c r="IE578" s="23" t="s">
        <v>144</v>
      </c>
      <c r="IF578" s="23"/>
      <c r="IG578" s="23"/>
      <c r="IH578" s="23"/>
      <c r="II578" s="23"/>
    </row>
    <row r="579" spans="1:243" s="22" customFormat="1" ht="409.5">
      <c r="A579" s="40">
        <v>6.66</v>
      </c>
      <c r="B579" s="62" t="s">
        <v>1148</v>
      </c>
      <c r="C579" s="61" t="s">
        <v>1452</v>
      </c>
      <c r="D579" s="42">
        <v>10</v>
      </c>
      <c r="E579" s="41" t="s">
        <v>144</v>
      </c>
      <c r="F579" s="43">
        <v>1719</v>
      </c>
      <c r="G579" s="44"/>
      <c r="H579" s="44"/>
      <c r="I579" s="45" t="s">
        <v>37</v>
      </c>
      <c r="J579" s="46">
        <f t="shared" si="20"/>
        <v>1</v>
      </c>
      <c r="K579" s="44" t="s">
        <v>38</v>
      </c>
      <c r="L579" s="44" t="s">
        <v>4</v>
      </c>
      <c r="M579" s="47"/>
      <c r="N579" s="44"/>
      <c r="O579" s="44"/>
      <c r="P579" s="48"/>
      <c r="Q579" s="44"/>
      <c r="R579" s="44"/>
      <c r="S579" s="48"/>
      <c r="T579" s="48"/>
      <c r="U579" s="48"/>
      <c r="V579" s="48"/>
      <c r="W579" s="48"/>
      <c r="X579" s="48"/>
      <c r="Y579" s="48"/>
      <c r="Z579" s="48"/>
      <c r="AA579" s="48"/>
      <c r="AB579" s="48"/>
      <c r="AC579" s="48"/>
      <c r="AD579" s="48"/>
      <c r="AE579" s="48"/>
      <c r="AF579" s="48"/>
      <c r="AG579" s="48"/>
      <c r="AH579" s="48"/>
      <c r="AI579" s="48"/>
      <c r="AJ579" s="48"/>
      <c r="AK579" s="48"/>
      <c r="AL579" s="48"/>
      <c r="AM579" s="48"/>
      <c r="AN579" s="48"/>
      <c r="AO579" s="48"/>
      <c r="AP579" s="48"/>
      <c r="AQ579" s="48"/>
      <c r="AR579" s="48"/>
      <c r="AS579" s="48"/>
      <c r="AT579" s="48"/>
      <c r="AU579" s="48"/>
      <c r="AV579" s="48"/>
      <c r="AW579" s="48"/>
      <c r="AX579" s="48"/>
      <c r="AY579" s="48"/>
      <c r="AZ579" s="48"/>
      <c r="BA579" s="49">
        <f t="shared" si="33"/>
        <v>17190</v>
      </c>
      <c r="BB579" s="50">
        <f t="shared" si="34"/>
        <v>17190</v>
      </c>
      <c r="BC579" s="51" t="str">
        <f t="shared" si="35"/>
        <v>INR  Seventeen Thousand One Hundred &amp; Ninety  Only</v>
      </c>
      <c r="IA579" s="22">
        <v>6.66</v>
      </c>
      <c r="IB579" s="67" t="s">
        <v>1148</v>
      </c>
      <c r="IC579" s="22" t="s">
        <v>1452</v>
      </c>
      <c r="ID579" s="22">
        <v>10</v>
      </c>
      <c r="IE579" s="23" t="s">
        <v>144</v>
      </c>
      <c r="IF579" s="23"/>
      <c r="IG579" s="23"/>
      <c r="IH579" s="23"/>
      <c r="II579" s="23"/>
    </row>
    <row r="580" spans="1:243" s="22" customFormat="1" ht="57">
      <c r="A580" s="40">
        <v>6.67000000000001</v>
      </c>
      <c r="B580" s="62" t="s">
        <v>1149</v>
      </c>
      <c r="C580" s="61" t="s">
        <v>1453</v>
      </c>
      <c r="D580" s="69"/>
      <c r="E580" s="70"/>
      <c r="F580" s="70"/>
      <c r="G580" s="70"/>
      <c r="H580" s="70"/>
      <c r="I580" s="70"/>
      <c r="J580" s="70"/>
      <c r="K580" s="70"/>
      <c r="L580" s="70"/>
      <c r="M580" s="70"/>
      <c r="N580" s="70"/>
      <c r="O580" s="70"/>
      <c r="P580" s="70"/>
      <c r="Q580" s="70"/>
      <c r="R580" s="70"/>
      <c r="S580" s="70"/>
      <c r="T580" s="70"/>
      <c r="U580" s="70"/>
      <c r="V580" s="70"/>
      <c r="W580" s="70"/>
      <c r="X580" s="70"/>
      <c r="Y580" s="70"/>
      <c r="Z580" s="70"/>
      <c r="AA580" s="70"/>
      <c r="AB580" s="70"/>
      <c r="AC580" s="70"/>
      <c r="AD580" s="70"/>
      <c r="AE580" s="70"/>
      <c r="AF580" s="70"/>
      <c r="AG580" s="70"/>
      <c r="AH580" s="70"/>
      <c r="AI580" s="70"/>
      <c r="AJ580" s="70"/>
      <c r="AK580" s="70"/>
      <c r="AL580" s="70"/>
      <c r="AM580" s="70"/>
      <c r="AN580" s="70"/>
      <c r="AO580" s="70"/>
      <c r="AP580" s="70"/>
      <c r="AQ580" s="70"/>
      <c r="AR580" s="70"/>
      <c r="AS580" s="70"/>
      <c r="AT580" s="70"/>
      <c r="AU580" s="70"/>
      <c r="AV580" s="70"/>
      <c r="AW580" s="70"/>
      <c r="AX580" s="70"/>
      <c r="AY580" s="70"/>
      <c r="AZ580" s="70"/>
      <c r="BA580" s="70"/>
      <c r="BB580" s="70"/>
      <c r="BC580" s="71"/>
      <c r="IA580" s="22">
        <v>6.67000000000001</v>
      </c>
      <c r="IB580" s="67" t="s">
        <v>1149</v>
      </c>
      <c r="IC580" s="22" t="s">
        <v>1453</v>
      </c>
      <c r="IE580" s="23"/>
      <c r="IF580" s="23"/>
      <c r="IG580" s="23"/>
      <c r="IH580" s="23"/>
      <c r="II580" s="23"/>
    </row>
    <row r="581" spans="1:243" s="22" customFormat="1" ht="409.5">
      <c r="A581" s="40">
        <v>6.68000000000001</v>
      </c>
      <c r="B581" s="62" t="s">
        <v>1150</v>
      </c>
      <c r="C581" s="61" t="s">
        <v>1454</v>
      </c>
      <c r="D581" s="69"/>
      <c r="E581" s="70"/>
      <c r="F581" s="70"/>
      <c r="G581" s="70"/>
      <c r="H581" s="70"/>
      <c r="I581" s="70"/>
      <c r="J581" s="70"/>
      <c r="K581" s="70"/>
      <c r="L581" s="70"/>
      <c r="M581" s="70"/>
      <c r="N581" s="70"/>
      <c r="O581" s="70"/>
      <c r="P581" s="70"/>
      <c r="Q581" s="70"/>
      <c r="R581" s="70"/>
      <c r="S581" s="70"/>
      <c r="T581" s="70"/>
      <c r="U581" s="70"/>
      <c r="V581" s="70"/>
      <c r="W581" s="70"/>
      <c r="X581" s="70"/>
      <c r="Y581" s="70"/>
      <c r="Z581" s="70"/>
      <c r="AA581" s="70"/>
      <c r="AB581" s="70"/>
      <c r="AC581" s="70"/>
      <c r="AD581" s="70"/>
      <c r="AE581" s="70"/>
      <c r="AF581" s="70"/>
      <c r="AG581" s="70"/>
      <c r="AH581" s="70"/>
      <c r="AI581" s="70"/>
      <c r="AJ581" s="70"/>
      <c r="AK581" s="70"/>
      <c r="AL581" s="70"/>
      <c r="AM581" s="70"/>
      <c r="AN581" s="70"/>
      <c r="AO581" s="70"/>
      <c r="AP581" s="70"/>
      <c r="AQ581" s="70"/>
      <c r="AR581" s="70"/>
      <c r="AS581" s="70"/>
      <c r="AT581" s="70"/>
      <c r="AU581" s="70"/>
      <c r="AV581" s="70"/>
      <c r="AW581" s="70"/>
      <c r="AX581" s="70"/>
      <c r="AY581" s="70"/>
      <c r="AZ581" s="70"/>
      <c r="BA581" s="70"/>
      <c r="BB581" s="70"/>
      <c r="BC581" s="71"/>
      <c r="IA581" s="22">
        <v>6.68000000000001</v>
      </c>
      <c r="IB581" s="67" t="s">
        <v>1150</v>
      </c>
      <c r="IC581" s="22" t="s">
        <v>1454</v>
      </c>
      <c r="IE581" s="23"/>
      <c r="IF581" s="23"/>
      <c r="IG581" s="23"/>
      <c r="IH581" s="23"/>
      <c r="II581" s="23"/>
    </row>
    <row r="582" spans="1:243" s="22" customFormat="1" ht="185.25">
      <c r="A582" s="40">
        <v>6.69000000000001</v>
      </c>
      <c r="B582" s="62" t="s">
        <v>1151</v>
      </c>
      <c r="C582" s="61" t="s">
        <v>1455</v>
      </c>
      <c r="D582" s="42">
        <v>1</v>
      </c>
      <c r="E582" s="41" t="s">
        <v>201</v>
      </c>
      <c r="F582" s="43">
        <v>5781.35</v>
      </c>
      <c r="G582" s="44"/>
      <c r="H582" s="44"/>
      <c r="I582" s="45" t="s">
        <v>37</v>
      </c>
      <c r="J582" s="46">
        <f t="shared" si="20"/>
        <v>1</v>
      </c>
      <c r="K582" s="44" t="s">
        <v>38</v>
      </c>
      <c r="L582" s="44" t="s">
        <v>4</v>
      </c>
      <c r="M582" s="47"/>
      <c r="N582" s="44"/>
      <c r="O582" s="44"/>
      <c r="P582" s="48"/>
      <c r="Q582" s="44"/>
      <c r="R582" s="44"/>
      <c r="S582" s="48"/>
      <c r="T582" s="48"/>
      <c r="U582" s="48"/>
      <c r="V582" s="48"/>
      <c r="W582" s="48"/>
      <c r="X582" s="48"/>
      <c r="Y582" s="48"/>
      <c r="Z582" s="48"/>
      <c r="AA582" s="48"/>
      <c r="AB582" s="48"/>
      <c r="AC582" s="48"/>
      <c r="AD582" s="48"/>
      <c r="AE582" s="48"/>
      <c r="AF582" s="48"/>
      <c r="AG582" s="48"/>
      <c r="AH582" s="48"/>
      <c r="AI582" s="48"/>
      <c r="AJ582" s="48"/>
      <c r="AK582" s="48"/>
      <c r="AL582" s="48"/>
      <c r="AM582" s="48"/>
      <c r="AN582" s="48"/>
      <c r="AO582" s="48"/>
      <c r="AP582" s="48"/>
      <c r="AQ582" s="48"/>
      <c r="AR582" s="48"/>
      <c r="AS582" s="48"/>
      <c r="AT582" s="48"/>
      <c r="AU582" s="48"/>
      <c r="AV582" s="48"/>
      <c r="AW582" s="48"/>
      <c r="AX582" s="48"/>
      <c r="AY582" s="48"/>
      <c r="AZ582" s="48"/>
      <c r="BA582" s="49">
        <f t="shared" si="33"/>
        <v>5781</v>
      </c>
      <c r="BB582" s="50">
        <f t="shared" si="34"/>
        <v>5781</v>
      </c>
      <c r="BC582" s="51" t="str">
        <f t="shared" si="35"/>
        <v>INR  Five Thousand Seven Hundred &amp; Eighty One  Only</v>
      </c>
      <c r="IA582" s="22">
        <v>6.69000000000001</v>
      </c>
      <c r="IB582" s="67" t="s">
        <v>1151</v>
      </c>
      <c r="IC582" s="22" t="s">
        <v>1455</v>
      </c>
      <c r="ID582" s="22">
        <v>1</v>
      </c>
      <c r="IE582" s="23" t="s">
        <v>201</v>
      </c>
      <c r="IF582" s="23"/>
      <c r="IG582" s="23"/>
      <c r="IH582" s="23"/>
      <c r="II582" s="23"/>
    </row>
    <row r="583" spans="1:243" s="22" customFormat="1" ht="409.5">
      <c r="A583" s="40">
        <v>6.7</v>
      </c>
      <c r="B583" s="62" t="s">
        <v>1152</v>
      </c>
      <c r="C583" s="61" t="s">
        <v>1456</v>
      </c>
      <c r="D583" s="69"/>
      <c r="E583" s="70"/>
      <c r="F583" s="70"/>
      <c r="G583" s="70"/>
      <c r="H583" s="70"/>
      <c r="I583" s="70"/>
      <c r="J583" s="70"/>
      <c r="K583" s="70"/>
      <c r="L583" s="70"/>
      <c r="M583" s="70"/>
      <c r="N583" s="70"/>
      <c r="O583" s="70"/>
      <c r="P583" s="70"/>
      <c r="Q583" s="70"/>
      <c r="R583" s="70"/>
      <c r="S583" s="70"/>
      <c r="T583" s="70"/>
      <c r="U583" s="70"/>
      <c r="V583" s="70"/>
      <c r="W583" s="70"/>
      <c r="X583" s="70"/>
      <c r="Y583" s="70"/>
      <c r="Z583" s="70"/>
      <c r="AA583" s="70"/>
      <c r="AB583" s="70"/>
      <c r="AC583" s="70"/>
      <c r="AD583" s="70"/>
      <c r="AE583" s="70"/>
      <c r="AF583" s="70"/>
      <c r="AG583" s="70"/>
      <c r="AH583" s="70"/>
      <c r="AI583" s="70"/>
      <c r="AJ583" s="70"/>
      <c r="AK583" s="70"/>
      <c r="AL583" s="70"/>
      <c r="AM583" s="70"/>
      <c r="AN583" s="70"/>
      <c r="AO583" s="70"/>
      <c r="AP583" s="70"/>
      <c r="AQ583" s="70"/>
      <c r="AR583" s="70"/>
      <c r="AS583" s="70"/>
      <c r="AT583" s="70"/>
      <c r="AU583" s="70"/>
      <c r="AV583" s="70"/>
      <c r="AW583" s="70"/>
      <c r="AX583" s="70"/>
      <c r="AY583" s="70"/>
      <c r="AZ583" s="70"/>
      <c r="BA583" s="70"/>
      <c r="BB583" s="70"/>
      <c r="BC583" s="71"/>
      <c r="IA583" s="22">
        <v>6.7</v>
      </c>
      <c r="IB583" s="67" t="s">
        <v>1152</v>
      </c>
      <c r="IC583" s="22" t="s">
        <v>1456</v>
      </c>
      <c r="IE583" s="23"/>
      <c r="IF583" s="23"/>
      <c r="IG583" s="23"/>
      <c r="IH583" s="23"/>
      <c r="II583" s="23"/>
    </row>
    <row r="584" spans="1:243" s="22" customFormat="1" ht="128.25">
      <c r="A584" s="40">
        <v>6.71</v>
      </c>
      <c r="B584" s="62" t="s">
        <v>1153</v>
      </c>
      <c r="C584" s="61" t="s">
        <v>1457</v>
      </c>
      <c r="D584" s="42">
        <v>1</v>
      </c>
      <c r="E584" s="41" t="s">
        <v>201</v>
      </c>
      <c r="F584" s="43">
        <v>5540.55</v>
      </c>
      <c r="G584" s="44"/>
      <c r="H584" s="44"/>
      <c r="I584" s="45" t="s">
        <v>37</v>
      </c>
      <c r="J584" s="46">
        <f t="shared" si="20"/>
        <v>1</v>
      </c>
      <c r="K584" s="44" t="s">
        <v>38</v>
      </c>
      <c r="L584" s="44" t="s">
        <v>4</v>
      </c>
      <c r="M584" s="47"/>
      <c r="N584" s="44"/>
      <c r="O584" s="44"/>
      <c r="P584" s="48"/>
      <c r="Q584" s="44"/>
      <c r="R584" s="44"/>
      <c r="S584" s="48"/>
      <c r="T584" s="48"/>
      <c r="U584" s="48"/>
      <c r="V584" s="48"/>
      <c r="W584" s="48"/>
      <c r="X584" s="48"/>
      <c r="Y584" s="48"/>
      <c r="Z584" s="48"/>
      <c r="AA584" s="48"/>
      <c r="AB584" s="48"/>
      <c r="AC584" s="48"/>
      <c r="AD584" s="48"/>
      <c r="AE584" s="48"/>
      <c r="AF584" s="48"/>
      <c r="AG584" s="48"/>
      <c r="AH584" s="48"/>
      <c r="AI584" s="48"/>
      <c r="AJ584" s="48"/>
      <c r="AK584" s="48"/>
      <c r="AL584" s="48"/>
      <c r="AM584" s="48"/>
      <c r="AN584" s="48"/>
      <c r="AO584" s="48"/>
      <c r="AP584" s="48"/>
      <c r="AQ584" s="48"/>
      <c r="AR584" s="48"/>
      <c r="AS584" s="48"/>
      <c r="AT584" s="48"/>
      <c r="AU584" s="48"/>
      <c r="AV584" s="48"/>
      <c r="AW584" s="48"/>
      <c r="AX584" s="48"/>
      <c r="AY584" s="48"/>
      <c r="AZ584" s="48"/>
      <c r="BA584" s="49">
        <f t="shared" si="33"/>
        <v>5541</v>
      </c>
      <c r="BB584" s="50">
        <f t="shared" si="34"/>
        <v>5541</v>
      </c>
      <c r="BC584" s="51" t="str">
        <f t="shared" si="35"/>
        <v>INR  Five Thousand Five Hundred &amp; Forty One  Only</v>
      </c>
      <c r="IA584" s="22">
        <v>6.71</v>
      </c>
      <c r="IB584" s="67" t="s">
        <v>1153</v>
      </c>
      <c r="IC584" s="22" t="s">
        <v>1457</v>
      </c>
      <c r="ID584" s="22">
        <v>1</v>
      </c>
      <c r="IE584" s="23" t="s">
        <v>201</v>
      </c>
      <c r="IF584" s="23"/>
      <c r="IG584" s="23"/>
      <c r="IH584" s="23"/>
      <c r="II584" s="23"/>
    </row>
    <row r="585" spans="1:243" s="22" customFormat="1" ht="409.5">
      <c r="A585" s="40">
        <v>6.72000000000001</v>
      </c>
      <c r="B585" s="62" t="s">
        <v>1154</v>
      </c>
      <c r="C585" s="61" t="s">
        <v>1458</v>
      </c>
      <c r="D585" s="69"/>
      <c r="E585" s="70"/>
      <c r="F585" s="70"/>
      <c r="G585" s="70"/>
      <c r="H585" s="70"/>
      <c r="I585" s="70"/>
      <c r="J585" s="70"/>
      <c r="K585" s="70"/>
      <c r="L585" s="70"/>
      <c r="M585" s="70"/>
      <c r="N585" s="70"/>
      <c r="O585" s="70"/>
      <c r="P585" s="70"/>
      <c r="Q585" s="70"/>
      <c r="R585" s="70"/>
      <c r="S585" s="70"/>
      <c r="T585" s="70"/>
      <c r="U585" s="70"/>
      <c r="V585" s="70"/>
      <c r="W585" s="70"/>
      <c r="X585" s="70"/>
      <c r="Y585" s="70"/>
      <c r="Z585" s="70"/>
      <c r="AA585" s="70"/>
      <c r="AB585" s="70"/>
      <c r="AC585" s="70"/>
      <c r="AD585" s="70"/>
      <c r="AE585" s="70"/>
      <c r="AF585" s="70"/>
      <c r="AG585" s="70"/>
      <c r="AH585" s="70"/>
      <c r="AI585" s="70"/>
      <c r="AJ585" s="70"/>
      <c r="AK585" s="70"/>
      <c r="AL585" s="70"/>
      <c r="AM585" s="70"/>
      <c r="AN585" s="70"/>
      <c r="AO585" s="70"/>
      <c r="AP585" s="70"/>
      <c r="AQ585" s="70"/>
      <c r="AR585" s="70"/>
      <c r="AS585" s="70"/>
      <c r="AT585" s="70"/>
      <c r="AU585" s="70"/>
      <c r="AV585" s="70"/>
      <c r="AW585" s="70"/>
      <c r="AX585" s="70"/>
      <c r="AY585" s="70"/>
      <c r="AZ585" s="70"/>
      <c r="BA585" s="70"/>
      <c r="BB585" s="70"/>
      <c r="BC585" s="71"/>
      <c r="IA585" s="22">
        <v>6.72000000000001</v>
      </c>
      <c r="IB585" s="67" t="s">
        <v>1154</v>
      </c>
      <c r="IC585" s="22" t="s">
        <v>1458</v>
      </c>
      <c r="IE585" s="23"/>
      <c r="IF585" s="23"/>
      <c r="IG585" s="23"/>
      <c r="IH585" s="23"/>
      <c r="II585" s="23"/>
    </row>
    <row r="586" spans="1:243" s="22" customFormat="1" ht="142.5">
      <c r="A586" s="40">
        <v>6.73000000000001</v>
      </c>
      <c r="B586" s="62" t="s">
        <v>1155</v>
      </c>
      <c r="C586" s="61" t="s">
        <v>1459</v>
      </c>
      <c r="D586" s="42">
        <v>1</v>
      </c>
      <c r="E586" s="41" t="s">
        <v>201</v>
      </c>
      <c r="F586" s="43">
        <v>10128.3</v>
      </c>
      <c r="G586" s="44"/>
      <c r="H586" s="44"/>
      <c r="I586" s="45" t="s">
        <v>37</v>
      </c>
      <c r="J586" s="46">
        <f t="shared" si="20"/>
        <v>1</v>
      </c>
      <c r="K586" s="44" t="s">
        <v>38</v>
      </c>
      <c r="L586" s="44" t="s">
        <v>4</v>
      </c>
      <c r="M586" s="47"/>
      <c r="N586" s="44"/>
      <c r="O586" s="44"/>
      <c r="P586" s="48"/>
      <c r="Q586" s="44"/>
      <c r="R586" s="44"/>
      <c r="S586" s="48"/>
      <c r="T586" s="48"/>
      <c r="U586" s="48"/>
      <c r="V586" s="48"/>
      <c r="W586" s="48"/>
      <c r="X586" s="48"/>
      <c r="Y586" s="48"/>
      <c r="Z586" s="48"/>
      <c r="AA586" s="48"/>
      <c r="AB586" s="48"/>
      <c r="AC586" s="48"/>
      <c r="AD586" s="48"/>
      <c r="AE586" s="48"/>
      <c r="AF586" s="48"/>
      <c r="AG586" s="48"/>
      <c r="AH586" s="48"/>
      <c r="AI586" s="48"/>
      <c r="AJ586" s="48"/>
      <c r="AK586" s="48"/>
      <c r="AL586" s="48"/>
      <c r="AM586" s="48"/>
      <c r="AN586" s="48"/>
      <c r="AO586" s="48"/>
      <c r="AP586" s="48"/>
      <c r="AQ586" s="48"/>
      <c r="AR586" s="48"/>
      <c r="AS586" s="48"/>
      <c r="AT586" s="48"/>
      <c r="AU586" s="48"/>
      <c r="AV586" s="48"/>
      <c r="AW586" s="48"/>
      <c r="AX586" s="48"/>
      <c r="AY586" s="48"/>
      <c r="AZ586" s="48"/>
      <c r="BA586" s="49">
        <f t="shared" si="33"/>
        <v>10128</v>
      </c>
      <c r="BB586" s="50">
        <f t="shared" si="34"/>
        <v>10128</v>
      </c>
      <c r="BC586" s="51" t="str">
        <f t="shared" si="35"/>
        <v>INR  Ten Thousand One Hundred &amp; Twenty Eight  Only</v>
      </c>
      <c r="IA586" s="22">
        <v>6.73000000000001</v>
      </c>
      <c r="IB586" s="67" t="s">
        <v>1155</v>
      </c>
      <c r="IC586" s="22" t="s">
        <v>1459</v>
      </c>
      <c r="ID586" s="22">
        <v>1</v>
      </c>
      <c r="IE586" s="23" t="s">
        <v>201</v>
      </c>
      <c r="IF586" s="23"/>
      <c r="IG586" s="23"/>
      <c r="IH586" s="23"/>
      <c r="II586" s="23"/>
    </row>
    <row r="587" spans="1:243" s="22" customFormat="1" ht="409.5">
      <c r="A587" s="40">
        <v>6.74</v>
      </c>
      <c r="B587" s="62" t="s">
        <v>1156</v>
      </c>
      <c r="C587" s="61" t="s">
        <v>1460</v>
      </c>
      <c r="D587" s="69"/>
      <c r="E587" s="70"/>
      <c r="F587" s="70"/>
      <c r="G587" s="70"/>
      <c r="H587" s="70"/>
      <c r="I587" s="70"/>
      <c r="J587" s="70"/>
      <c r="K587" s="70"/>
      <c r="L587" s="70"/>
      <c r="M587" s="70"/>
      <c r="N587" s="70"/>
      <c r="O587" s="70"/>
      <c r="P587" s="70"/>
      <c r="Q587" s="70"/>
      <c r="R587" s="70"/>
      <c r="S587" s="70"/>
      <c r="T587" s="70"/>
      <c r="U587" s="70"/>
      <c r="V587" s="70"/>
      <c r="W587" s="70"/>
      <c r="X587" s="70"/>
      <c r="Y587" s="70"/>
      <c r="Z587" s="70"/>
      <c r="AA587" s="70"/>
      <c r="AB587" s="70"/>
      <c r="AC587" s="70"/>
      <c r="AD587" s="70"/>
      <c r="AE587" s="70"/>
      <c r="AF587" s="70"/>
      <c r="AG587" s="70"/>
      <c r="AH587" s="70"/>
      <c r="AI587" s="70"/>
      <c r="AJ587" s="70"/>
      <c r="AK587" s="70"/>
      <c r="AL587" s="70"/>
      <c r="AM587" s="70"/>
      <c r="AN587" s="70"/>
      <c r="AO587" s="70"/>
      <c r="AP587" s="70"/>
      <c r="AQ587" s="70"/>
      <c r="AR587" s="70"/>
      <c r="AS587" s="70"/>
      <c r="AT587" s="70"/>
      <c r="AU587" s="70"/>
      <c r="AV587" s="70"/>
      <c r="AW587" s="70"/>
      <c r="AX587" s="70"/>
      <c r="AY587" s="70"/>
      <c r="AZ587" s="70"/>
      <c r="BA587" s="70"/>
      <c r="BB587" s="70"/>
      <c r="BC587" s="71"/>
      <c r="IA587" s="22">
        <v>6.74</v>
      </c>
      <c r="IB587" s="67" t="s">
        <v>1156</v>
      </c>
      <c r="IC587" s="22" t="s">
        <v>1460</v>
      </c>
      <c r="IE587" s="23"/>
      <c r="IF587" s="23"/>
      <c r="IG587" s="23"/>
      <c r="IH587" s="23"/>
      <c r="II587" s="23"/>
    </row>
    <row r="588" spans="1:243" s="22" customFormat="1" ht="199.5">
      <c r="A588" s="40">
        <v>6.75000000000001</v>
      </c>
      <c r="B588" s="62" t="s">
        <v>1157</v>
      </c>
      <c r="C588" s="61" t="s">
        <v>1461</v>
      </c>
      <c r="D588" s="42">
        <v>1</v>
      </c>
      <c r="E588" s="41" t="s">
        <v>201</v>
      </c>
      <c r="F588" s="43">
        <v>3392.85</v>
      </c>
      <c r="G588" s="44"/>
      <c r="H588" s="44"/>
      <c r="I588" s="45" t="s">
        <v>37</v>
      </c>
      <c r="J588" s="46">
        <f t="shared" si="20"/>
        <v>1</v>
      </c>
      <c r="K588" s="44" t="s">
        <v>38</v>
      </c>
      <c r="L588" s="44" t="s">
        <v>4</v>
      </c>
      <c r="M588" s="47"/>
      <c r="N588" s="44"/>
      <c r="O588" s="44"/>
      <c r="P588" s="48"/>
      <c r="Q588" s="44"/>
      <c r="R588" s="44"/>
      <c r="S588" s="48"/>
      <c r="T588" s="48"/>
      <c r="U588" s="48"/>
      <c r="V588" s="48"/>
      <c r="W588" s="48"/>
      <c r="X588" s="48"/>
      <c r="Y588" s="48"/>
      <c r="Z588" s="48"/>
      <c r="AA588" s="48"/>
      <c r="AB588" s="48"/>
      <c r="AC588" s="48"/>
      <c r="AD588" s="48"/>
      <c r="AE588" s="48"/>
      <c r="AF588" s="48"/>
      <c r="AG588" s="48"/>
      <c r="AH588" s="48"/>
      <c r="AI588" s="48"/>
      <c r="AJ588" s="48"/>
      <c r="AK588" s="48"/>
      <c r="AL588" s="48"/>
      <c r="AM588" s="48"/>
      <c r="AN588" s="48"/>
      <c r="AO588" s="48"/>
      <c r="AP588" s="48"/>
      <c r="AQ588" s="48"/>
      <c r="AR588" s="48"/>
      <c r="AS588" s="48"/>
      <c r="AT588" s="48"/>
      <c r="AU588" s="48"/>
      <c r="AV588" s="48"/>
      <c r="AW588" s="48"/>
      <c r="AX588" s="48"/>
      <c r="AY588" s="48"/>
      <c r="AZ588" s="48"/>
      <c r="BA588" s="49">
        <f t="shared" si="33"/>
        <v>3393</v>
      </c>
      <c r="BB588" s="50">
        <f t="shared" si="34"/>
        <v>3393</v>
      </c>
      <c r="BC588" s="51" t="str">
        <f t="shared" si="35"/>
        <v>INR  Three Thousand Three Hundred &amp; Ninety Three  Only</v>
      </c>
      <c r="IA588" s="22">
        <v>6.75000000000001</v>
      </c>
      <c r="IB588" s="67" t="s">
        <v>1157</v>
      </c>
      <c r="IC588" s="22" t="s">
        <v>1461</v>
      </c>
      <c r="ID588" s="22">
        <v>1</v>
      </c>
      <c r="IE588" s="23" t="s">
        <v>201</v>
      </c>
      <c r="IF588" s="23"/>
      <c r="IG588" s="23"/>
      <c r="IH588" s="23"/>
      <c r="II588" s="23"/>
    </row>
    <row r="589" spans="1:243" s="22" customFormat="1" ht="199.5">
      <c r="A589" s="40">
        <v>6.76000000000001</v>
      </c>
      <c r="B589" s="62" t="s">
        <v>1158</v>
      </c>
      <c r="C589" s="61" t="s">
        <v>1462</v>
      </c>
      <c r="D589" s="42">
        <v>1</v>
      </c>
      <c r="E589" s="41" t="s">
        <v>201</v>
      </c>
      <c r="F589" s="43">
        <v>3158.7</v>
      </c>
      <c r="G589" s="44"/>
      <c r="H589" s="44"/>
      <c r="I589" s="45" t="s">
        <v>37</v>
      </c>
      <c r="J589" s="46">
        <f t="shared" si="20"/>
        <v>1</v>
      </c>
      <c r="K589" s="44" t="s">
        <v>38</v>
      </c>
      <c r="L589" s="44" t="s">
        <v>4</v>
      </c>
      <c r="M589" s="47"/>
      <c r="N589" s="44"/>
      <c r="O589" s="44"/>
      <c r="P589" s="48"/>
      <c r="Q589" s="44"/>
      <c r="R589" s="44"/>
      <c r="S589" s="48"/>
      <c r="T589" s="48"/>
      <c r="U589" s="48"/>
      <c r="V589" s="48"/>
      <c r="W589" s="48"/>
      <c r="X589" s="48"/>
      <c r="Y589" s="48"/>
      <c r="Z589" s="48"/>
      <c r="AA589" s="48"/>
      <c r="AB589" s="48"/>
      <c r="AC589" s="48"/>
      <c r="AD589" s="48"/>
      <c r="AE589" s="48"/>
      <c r="AF589" s="48"/>
      <c r="AG589" s="48"/>
      <c r="AH589" s="48"/>
      <c r="AI589" s="48"/>
      <c r="AJ589" s="48"/>
      <c r="AK589" s="48"/>
      <c r="AL589" s="48"/>
      <c r="AM589" s="48"/>
      <c r="AN589" s="48"/>
      <c r="AO589" s="48"/>
      <c r="AP589" s="48"/>
      <c r="AQ589" s="48"/>
      <c r="AR589" s="48"/>
      <c r="AS589" s="48"/>
      <c r="AT589" s="48"/>
      <c r="AU589" s="48"/>
      <c r="AV589" s="48"/>
      <c r="AW589" s="48"/>
      <c r="AX589" s="48"/>
      <c r="AY589" s="48"/>
      <c r="AZ589" s="48"/>
      <c r="BA589" s="49">
        <f t="shared" si="33"/>
        <v>3159</v>
      </c>
      <c r="BB589" s="50">
        <f t="shared" si="34"/>
        <v>3159</v>
      </c>
      <c r="BC589" s="51" t="str">
        <f t="shared" si="35"/>
        <v>INR  Three Thousand One Hundred &amp; Fifty Nine  Only</v>
      </c>
      <c r="IA589" s="22">
        <v>6.76000000000001</v>
      </c>
      <c r="IB589" s="67" t="s">
        <v>1158</v>
      </c>
      <c r="IC589" s="22" t="s">
        <v>1462</v>
      </c>
      <c r="ID589" s="22">
        <v>1</v>
      </c>
      <c r="IE589" s="23" t="s">
        <v>201</v>
      </c>
      <c r="IF589" s="23"/>
      <c r="IG589" s="23"/>
      <c r="IH589" s="23"/>
      <c r="II589" s="23"/>
    </row>
    <row r="590" spans="1:243" s="22" customFormat="1" ht="228">
      <c r="A590" s="40">
        <v>6.77000000000001</v>
      </c>
      <c r="B590" s="62" t="s">
        <v>1159</v>
      </c>
      <c r="C590" s="61" t="s">
        <v>1463</v>
      </c>
      <c r="D590" s="42">
        <v>3</v>
      </c>
      <c r="E590" s="41" t="s">
        <v>201</v>
      </c>
      <c r="F590" s="43">
        <v>2731.45</v>
      </c>
      <c r="G590" s="44"/>
      <c r="H590" s="44"/>
      <c r="I590" s="45" t="s">
        <v>37</v>
      </c>
      <c r="J590" s="46">
        <f aca="true" t="shared" si="36" ref="J590:J652">IF(I590="Less(-)",-1,1)</f>
        <v>1</v>
      </c>
      <c r="K590" s="44" t="s">
        <v>38</v>
      </c>
      <c r="L590" s="44" t="s">
        <v>4</v>
      </c>
      <c r="M590" s="47"/>
      <c r="N590" s="44"/>
      <c r="O590" s="44"/>
      <c r="P590" s="48"/>
      <c r="Q590" s="44"/>
      <c r="R590" s="44"/>
      <c r="S590" s="48"/>
      <c r="T590" s="48"/>
      <c r="U590" s="48"/>
      <c r="V590" s="48"/>
      <c r="W590" s="48"/>
      <c r="X590" s="48"/>
      <c r="Y590" s="48"/>
      <c r="Z590" s="48"/>
      <c r="AA590" s="48"/>
      <c r="AB590" s="48"/>
      <c r="AC590" s="48"/>
      <c r="AD590" s="48"/>
      <c r="AE590" s="48"/>
      <c r="AF590" s="48"/>
      <c r="AG590" s="48"/>
      <c r="AH590" s="48"/>
      <c r="AI590" s="48"/>
      <c r="AJ590" s="48"/>
      <c r="AK590" s="48"/>
      <c r="AL590" s="48"/>
      <c r="AM590" s="48"/>
      <c r="AN590" s="48"/>
      <c r="AO590" s="48"/>
      <c r="AP590" s="48"/>
      <c r="AQ590" s="48"/>
      <c r="AR590" s="48"/>
      <c r="AS590" s="48"/>
      <c r="AT590" s="48"/>
      <c r="AU590" s="48"/>
      <c r="AV590" s="48"/>
      <c r="AW590" s="48"/>
      <c r="AX590" s="48"/>
      <c r="AY590" s="48"/>
      <c r="AZ590" s="48"/>
      <c r="BA590" s="49">
        <f t="shared" si="33"/>
        <v>8194</v>
      </c>
      <c r="BB590" s="50">
        <f t="shared" si="34"/>
        <v>8194</v>
      </c>
      <c r="BC590" s="51" t="str">
        <f t="shared" si="35"/>
        <v>INR  Eight Thousand One Hundred &amp; Ninety Four  Only</v>
      </c>
      <c r="IA590" s="22">
        <v>6.77000000000001</v>
      </c>
      <c r="IB590" s="67" t="s">
        <v>1159</v>
      </c>
      <c r="IC590" s="22" t="s">
        <v>1463</v>
      </c>
      <c r="ID590" s="22">
        <v>3</v>
      </c>
      <c r="IE590" s="23" t="s">
        <v>201</v>
      </c>
      <c r="IF590" s="23"/>
      <c r="IG590" s="23"/>
      <c r="IH590" s="23"/>
      <c r="II590" s="23"/>
    </row>
    <row r="591" spans="1:243" s="22" customFormat="1" ht="299.25">
      <c r="A591" s="40">
        <v>6.78</v>
      </c>
      <c r="B591" s="62" t="s">
        <v>1160</v>
      </c>
      <c r="C591" s="61" t="s">
        <v>1464</v>
      </c>
      <c r="D591" s="42">
        <v>3</v>
      </c>
      <c r="E591" s="41" t="s">
        <v>201</v>
      </c>
      <c r="F591" s="43">
        <v>4322.7</v>
      </c>
      <c r="G591" s="44"/>
      <c r="H591" s="44"/>
      <c r="I591" s="45" t="s">
        <v>37</v>
      </c>
      <c r="J591" s="46">
        <f t="shared" si="36"/>
        <v>1</v>
      </c>
      <c r="K591" s="44" t="s">
        <v>38</v>
      </c>
      <c r="L591" s="44" t="s">
        <v>4</v>
      </c>
      <c r="M591" s="47"/>
      <c r="N591" s="44"/>
      <c r="O591" s="44"/>
      <c r="P591" s="48"/>
      <c r="Q591" s="44"/>
      <c r="R591" s="44"/>
      <c r="S591" s="48"/>
      <c r="T591" s="48"/>
      <c r="U591" s="48"/>
      <c r="V591" s="48"/>
      <c r="W591" s="48"/>
      <c r="X591" s="48"/>
      <c r="Y591" s="48"/>
      <c r="Z591" s="48"/>
      <c r="AA591" s="48"/>
      <c r="AB591" s="48"/>
      <c r="AC591" s="48"/>
      <c r="AD591" s="48"/>
      <c r="AE591" s="48"/>
      <c r="AF591" s="48"/>
      <c r="AG591" s="48"/>
      <c r="AH591" s="48"/>
      <c r="AI591" s="48"/>
      <c r="AJ591" s="48"/>
      <c r="AK591" s="48"/>
      <c r="AL591" s="48"/>
      <c r="AM591" s="48"/>
      <c r="AN591" s="48"/>
      <c r="AO591" s="48"/>
      <c r="AP591" s="48"/>
      <c r="AQ591" s="48"/>
      <c r="AR591" s="48"/>
      <c r="AS591" s="48"/>
      <c r="AT591" s="48"/>
      <c r="AU591" s="48"/>
      <c r="AV591" s="48"/>
      <c r="AW591" s="48"/>
      <c r="AX591" s="48"/>
      <c r="AY591" s="48"/>
      <c r="AZ591" s="48"/>
      <c r="BA591" s="49">
        <f t="shared" si="33"/>
        <v>12968</v>
      </c>
      <c r="BB591" s="50">
        <f t="shared" si="34"/>
        <v>12968</v>
      </c>
      <c r="BC591" s="51" t="str">
        <f t="shared" si="35"/>
        <v>INR  Twelve Thousand Nine Hundred &amp; Sixty Eight  Only</v>
      </c>
      <c r="IA591" s="22">
        <v>6.78</v>
      </c>
      <c r="IB591" s="67" t="s">
        <v>1160</v>
      </c>
      <c r="IC591" s="22" t="s">
        <v>1464</v>
      </c>
      <c r="ID591" s="22">
        <v>3</v>
      </c>
      <c r="IE591" s="23" t="s">
        <v>201</v>
      </c>
      <c r="IF591" s="23"/>
      <c r="IG591" s="23"/>
      <c r="IH591" s="23"/>
      <c r="II591" s="23"/>
    </row>
    <row r="592" spans="1:243" s="22" customFormat="1" ht="409.5">
      <c r="A592" s="40">
        <v>6.79</v>
      </c>
      <c r="B592" s="62" t="s">
        <v>1161</v>
      </c>
      <c r="C592" s="61" t="s">
        <v>1465</v>
      </c>
      <c r="D592" s="69"/>
      <c r="E592" s="70"/>
      <c r="F592" s="70"/>
      <c r="G592" s="70"/>
      <c r="H592" s="70"/>
      <c r="I592" s="70"/>
      <c r="J592" s="70"/>
      <c r="K592" s="70"/>
      <c r="L592" s="70"/>
      <c r="M592" s="70"/>
      <c r="N592" s="70"/>
      <c r="O592" s="70"/>
      <c r="P592" s="70"/>
      <c r="Q592" s="70"/>
      <c r="R592" s="70"/>
      <c r="S592" s="70"/>
      <c r="T592" s="70"/>
      <c r="U592" s="70"/>
      <c r="V592" s="70"/>
      <c r="W592" s="70"/>
      <c r="X592" s="70"/>
      <c r="Y592" s="70"/>
      <c r="Z592" s="70"/>
      <c r="AA592" s="70"/>
      <c r="AB592" s="70"/>
      <c r="AC592" s="70"/>
      <c r="AD592" s="70"/>
      <c r="AE592" s="70"/>
      <c r="AF592" s="70"/>
      <c r="AG592" s="70"/>
      <c r="AH592" s="70"/>
      <c r="AI592" s="70"/>
      <c r="AJ592" s="70"/>
      <c r="AK592" s="70"/>
      <c r="AL592" s="70"/>
      <c r="AM592" s="70"/>
      <c r="AN592" s="70"/>
      <c r="AO592" s="70"/>
      <c r="AP592" s="70"/>
      <c r="AQ592" s="70"/>
      <c r="AR592" s="70"/>
      <c r="AS592" s="70"/>
      <c r="AT592" s="70"/>
      <c r="AU592" s="70"/>
      <c r="AV592" s="70"/>
      <c r="AW592" s="70"/>
      <c r="AX592" s="70"/>
      <c r="AY592" s="70"/>
      <c r="AZ592" s="70"/>
      <c r="BA592" s="70"/>
      <c r="BB592" s="70"/>
      <c r="BC592" s="71"/>
      <c r="IA592" s="22">
        <v>6.79</v>
      </c>
      <c r="IB592" s="67" t="s">
        <v>1161</v>
      </c>
      <c r="IC592" s="22" t="s">
        <v>1465</v>
      </c>
      <c r="IE592" s="23"/>
      <c r="IF592" s="23"/>
      <c r="IG592" s="23"/>
      <c r="IH592" s="23"/>
      <c r="II592" s="23"/>
    </row>
    <row r="593" spans="1:243" s="22" customFormat="1" ht="57">
      <c r="A593" s="40">
        <v>6.80000000000001</v>
      </c>
      <c r="B593" s="62" t="s">
        <v>1162</v>
      </c>
      <c r="C593" s="61" t="s">
        <v>1466</v>
      </c>
      <c r="D593" s="69"/>
      <c r="E593" s="70"/>
      <c r="F593" s="70"/>
      <c r="G593" s="70"/>
      <c r="H593" s="70"/>
      <c r="I593" s="70"/>
      <c r="J593" s="70"/>
      <c r="K593" s="70"/>
      <c r="L593" s="70"/>
      <c r="M593" s="70"/>
      <c r="N593" s="70"/>
      <c r="O593" s="70"/>
      <c r="P593" s="70"/>
      <c r="Q593" s="70"/>
      <c r="R593" s="70"/>
      <c r="S593" s="70"/>
      <c r="T593" s="70"/>
      <c r="U593" s="70"/>
      <c r="V593" s="70"/>
      <c r="W593" s="70"/>
      <c r="X593" s="70"/>
      <c r="Y593" s="70"/>
      <c r="Z593" s="70"/>
      <c r="AA593" s="70"/>
      <c r="AB593" s="70"/>
      <c r="AC593" s="70"/>
      <c r="AD593" s="70"/>
      <c r="AE593" s="70"/>
      <c r="AF593" s="70"/>
      <c r="AG593" s="70"/>
      <c r="AH593" s="70"/>
      <c r="AI593" s="70"/>
      <c r="AJ593" s="70"/>
      <c r="AK593" s="70"/>
      <c r="AL593" s="70"/>
      <c r="AM593" s="70"/>
      <c r="AN593" s="70"/>
      <c r="AO593" s="70"/>
      <c r="AP593" s="70"/>
      <c r="AQ593" s="70"/>
      <c r="AR593" s="70"/>
      <c r="AS593" s="70"/>
      <c r="AT593" s="70"/>
      <c r="AU593" s="70"/>
      <c r="AV593" s="70"/>
      <c r="AW593" s="70"/>
      <c r="AX593" s="70"/>
      <c r="AY593" s="70"/>
      <c r="AZ593" s="70"/>
      <c r="BA593" s="70"/>
      <c r="BB593" s="70"/>
      <c r="BC593" s="71"/>
      <c r="IA593" s="22">
        <v>6.80000000000001</v>
      </c>
      <c r="IB593" s="67" t="s">
        <v>1162</v>
      </c>
      <c r="IC593" s="22" t="s">
        <v>1466</v>
      </c>
      <c r="IE593" s="23"/>
      <c r="IF593" s="23"/>
      <c r="IG593" s="23"/>
      <c r="IH593" s="23"/>
      <c r="II593" s="23"/>
    </row>
    <row r="594" spans="1:243" s="22" customFormat="1" ht="71.25">
      <c r="A594" s="40">
        <v>6.81000000000001</v>
      </c>
      <c r="B594" s="62" t="s">
        <v>1163</v>
      </c>
      <c r="C594" s="61" t="s">
        <v>1467</v>
      </c>
      <c r="D594" s="42">
        <v>1</v>
      </c>
      <c r="E594" s="41" t="s">
        <v>201</v>
      </c>
      <c r="F594" s="43">
        <v>6008.45</v>
      </c>
      <c r="G594" s="44"/>
      <c r="H594" s="44"/>
      <c r="I594" s="45" t="s">
        <v>37</v>
      </c>
      <c r="J594" s="46">
        <f t="shared" si="36"/>
        <v>1</v>
      </c>
      <c r="K594" s="44" t="s">
        <v>38</v>
      </c>
      <c r="L594" s="44" t="s">
        <v>4</v>
      </c>
      <c r="M594" s="47"/>
      <c r="N594" s="44"/>
      <c r="O594" s="44"/>
      <c r="P594" s="48"/>
      <c r="Q594" s="44"/>
      <c r="R594" s="44"/>
      <c r="S594" s="48"/>
      <c r="T594" s="48"/>
      <c r="U594" s="48"/>
      <c r="V594" s="48"/>
      <c r="W594" s="48"/>
      <c r="X594" s="48"/>
      <c r="Y594" s="48"/>
      <c r="Z594" s="48"/>
      <c r="AA594" s="48"/>
      <c r="AB594" s="48"/>
      <c r="AC594" s="48"/>
      <c r="AD594" s="48"/>
      <c r="AE594" s="48"/>
      <c r="AF594" s="48"/>
      <c r="AG594" s="48"/>
      <c r="AH594" s="48"/>
      <c r="AI594" s="48"/>
      <c r="AJ594" s="48"/>
      <c r="AK594" s="48"/>
      <c r="AL594" s="48"/>
      <c r="AM594" s="48"/>
      <c r="AN594" s="48"/>
      <c r="AO594" s="48"/>
      <c r="AP594" s="48"/>
      <c r="AQ594" s="48"/>
      <c r="AR594" s="48"/>
      <c r="AS594" s="48"/>
      <c r="AT594" s="48"/>
      <c r="AU594" s="48"/>
      <c r="AV594" s="48"/>
      <c r="AW594" s="48"/>
      <c r="AX594" s="48"/>
      <c r="AY594" s="48"/>
      <c r="AZ594" s="48"/>
      <c r="BA594" s="49">
        <f t="shared" si="33"/>
        <v>6008</v>
      </c>
      <c r="BB594" s="50">
        <f t="shared" si="34"/>
        <v>6008</v>
      </c>
      <c r="BC594" s="51" t="str">
        <f t="shared" si="35"/>
        <v>INR  Six Thousand  &amp;Eight  Only</v>
      </c>
      <c r="IA594" s="22">
        <v>6.81000000000001</v>
      </c>
      <c r="IB594" s="67" t="s">
        <v>1163</v>
      </c>
      <c r="IC594" s="22" t="s">
        <v>1467</v>
      </c>
      <c r="ID594" s="22">
        <v>1</v>
      </c>
      <c r="IE594" s="23" t="s">
        <v>201</v>
      </c>
      <c r="IF594" s="23"/>
      <c r="IG594" s="23"/>
      <c r="IH594" s="23"/>
      <c r="II594" s="23"/>
    </row>
    <row r="595" spans="1:243" s="22" customFormat="1" ht="71.25">
      <c r="A595" s="40">
        <v>6.82</v>
      </c>
      <c r="B595" s="62" t="s">
        <v>1164</v>
      </c>
      <c r="C595" s="61" t="s">
        <v>1468</v>
      </c>
      <c r="D595" s="69"/>
      <c r="E595" s="70"/>
      <c r="F595" s="70"/>
      <c r="G595" s="70"/>
      <c r="H595" s="70"/>
      <c r="I595" s="70"/>
      <c r="J595" s="70"/>
      <c r="K595" s="70"/>
      <c r="L595" s="70"/>
      <c r="M595" s="70"/>
      <c r="N595" s="70"/>
      <c r="O595" s="70"/>
      <c r="P595" s="70"/>
      <c r="Q595" s="70"/>
      <c r="R595" s="70"/>
      <c r="S595" s="70"/>
      <c r="T595" s="70"/>
      <c r="U595" s="70"/>
      <c r="V595" s="70"/>
      <c r="W595" s="70"/>
      <c r="X595" s="70"/>
      <c r="Y595" s="70"/>
      <c r="Z595" s="70"/>
      <c r="AA595" s="70"/>
      <c r="AB595" s="70"/>
      <c r="AC595" s="70"/>
      <c r="AD595" s="70"/>
      <c r="AE595" s="70"/>
      <c r="AF595" s="70"/>
      <c r="AG595" s="70"/>
      <c r="AH595" s="70"/>
      <c r="AI595" s="70"/>
      <c r="AJ595" s="70"/>
      <c r="AK595" s="70"/>
      <c r="AL595" s="70"/>
      <c r="AM595" s="70"/>
      <c r="AN595" s="70"/>
      <c r="AO595" s="70"/>
      <c r="AP595" s="70"/>
      <c r="AQ595" s="70"/>
      <c r="AR595" s="70"/>
      <c r="AS595" s="70"/>
      <c r="AT595" s="70"/>
      <c r="AU595" s="70"/>
      <c r="AV595" s="70"/>
      <c r="AW595" s="70"/>
      <c r="AX595" s="70"/>
      <c r="AY595" s="70"/>
      <c r="AZ595" s="70"/>
      <c r="BA595" s="70"/>
      <c r="BB595" s="70"/>
      <c r="BC595" s="71"/>
      <c r="IA595" s="22">
        <v>6.82</v>
      </c>
      <c r="IB595" s="67" t="s">
        <v>1164</v>
      </c>
      <c r="IC595" s="22" t="s">
        <v>1468</v>
      </c>
      <c r="IE595" s="23"/>
      <c r="IF595" s="23"/>
      <c r="IG595" s="23"/>
      <c r="IH595" s="23"/>
      <c r="II595" s="23"/>
    </row>
    <row r="596" spans="1:243" s="22" customFormat="1" ht="71.25">
      <c r="A596" s="40">
        <v>6.83000000000001</v>
      </c>
      <c r="B596" s="62" t="s">
        <v>1165</v>
      </c>
      <c r="C596" s="61" t="s">
        <v>1469</v>
      </c>
      <c r="D596" s="42">
        <v>5</v>
      </c>
      <c r="E596" s="41" t="s">
        <v>201</v>
      </c>
      <c r="F596" s="43">
        <v>4274.4</v>
      </c>
      <c r="G596" s="44"/>
      <c r="H596" s="44"/>
      <c r="I596" s="45" t="s">
        <v>37</v>
      </c>
      <c r="J596" s="46">
        <f t="shared" si="36"/>
        <v>1</v>
      </c>
      <c r="K596" s="44" t="s">
        <v>38</v>
      </c>
      <c r="L596" s="44" t="s">
        <v>4</v>
      </c>
      <c r="M596" s="47"/>
      <c r="N596" s="44"/>
      <c r="O596" s="44"/>
      <c r="P596" s="48"/>
      <c r="Q596" s="44"/>
      <c r="R596" s="44"/>
      <c r="S596" s="48"/>
      <c r="T596" s="48"/>
      <c r="U596" s="48"/>
      <c r="V596" s="48"/>
      <c r="W596" s="48"/>
      <c r="X596" s="48"/>
      <c r="Y596" s="48"/>
      <c r="Z596" s="48"/>
      <c r="AA596" s="48"/>
      <c r="AB596" s="48"/>
      <c r="AC596" s="48"/>
      <c r="AD596" s="48"/>
      <c r="AE596" s="48"/>
      <c r="AF596" s="48"/>
      <c r="AG596" s="48"/>
      <c r="AH596" s="48"/>
      <c r="AI596" s="48"/>
      <c r="AJ596" s="48"/>
      <c r="AK596" s="48"/>
      <c r="AL596" s="48"/>
      <c r="AM596" s="48"/>
      <c r="AN596" s="48"/>
      <c r="AO596" s="48"/>
      <c r="AP596" s="48"/>
      <c r="AQ596" s="48"/>
      <c r="AR596" s="48"/>
      <c r="AS596" s="48"/>
      <c r="AT596" s="48"/>
      <c r="AU596" s="48"/>
      <c r="AV596" s="48"/>
      <c r="AW596" s="48"/>
      <c r="AX596" s="48"/>
      <c r="AY596" s="48"/>
      <c r="AZ596" s="48"/>
      <c r="BA596" s="49">
        <f t="shared" si="33"/>
        <v>21372</v>
      </c>
      <c r="BB596" s="50">
        <f t="shared" si="34"/>
        <v>21372</v>
      </c>
      <c r="BC596" s="51" t="str">
        <f t="shared" si="35"/>
        <v>INR  Twenty One Thousand Three Hundred &amp; Seventy Two  Only</v>
      </c>
      <c r="IA596" s="22">
        <v>6.83000000000001</v>
      </c>
      <c r="IB596" s="67" t="s">
        <v>1165</v>
      </c>
      <c r="IC596" s="22" t="s">
        <v>1469</v>
      </c>
      <c r="ID596" s="22">
        <v>5</v>
      </c>
      <c r="IE596" s="23" t="s">
        <v>201</v>
      </c>
      <c r="IF596" s="23"/>
      <c r="IG596" s="23"/>
      <c r="IH596" s="23"/>
      <c r="II596" s="23"/>
    </row>
    <row r="597" spans="1:243" s="22" customFormat="1" ht="71.25">
      <c r="A597" s="40">
        <v>6.84000000000001</v>
      </c>
      <c r="B597" s="62" t="s">
        <v>1166</v>
      </c>
      <c r="C597" s="61" t="s">
        <v>1470</v>
      </c>
      <c r="D597" s="42">
        <v>1</v>
      </c>
      <c r="E597" s="41" t="s">
        <v>201</v>
      </c>
      <c r="F597" s="43">
        <v>3337.85</v>
      </c>
      <c r="G597" s="44"/>
      <c r="H597" s="44"/>
      <c r="I597" s="45" t="s">
        <v>37</v>
      </c>
      <c r="J597" s="46">
        <f t="shared" si="36"/>
        <v>1</v>
      </c>
      <c r="K597" s="44" t="s">
        <v>38</v>
      </c>
      <c r="L597" s="44" t="s">
        <v>4</v>
      </c>
      <c r="M597" s="47"/>
      <c r="N597" s="44"/>
      <c r="O597" s="44"/>
      <c r="P597" s="48"/>
      <c r="Q597" s="44"/>
      <c r="R597" s="44"/>
      <c r="S597" s="48"/>
      <c r="T597" s="48"/>
      <c r="U597" s="48"/>
      <c r="V597" s="48"/>
      <c r="W597" s="48"/>
      <c r="X597" s="48"/>
      <c r="Y597" s="48"/>
      <c r="Z597" s="48"/>
      <c r="AA597" s="48"/>
      <c r="AB597" s="48"/>
      <c r="AC597" s="48"/>
      <c r="AD597" s="48"/>
      <c r="AE597" s="48"/>
      <c r="AF597" s="48"/>
      <c r="AG597" s="48"/>
      <c r="AH597" s="48"/>
      <c r="AI597" s="48"/>
      <c r="AJ597" s="48"/>
      <c r="AK597" s="48"/>
      <c r="AL597" s="48"/>
      <c r="AM597" s="48"/>
      <c r="AN597" s="48"/>
      <c r="AO597" s="48"/>
      <c r="AP597" s="48"/>
      <c r="AQ597" s="48"/>
      <c r="AR597" s="48"/>
      <c r="AS597" s="48"/>
      <c r="AT597" s="48"/>
      <c r="AU597" s="48"/>
      <c r="AV597" s="48"/>
      <c r="AW597" s="48"/>
      <c r="AX597" s="48"/>
      <c r="AY597" s="48"/>
      <c r="AZ597" s="48"/>
      <c r="BA597" s="49">
        <f t="shared" si="33"/>
        <v>3338</v>
      </c>
      <c r="BB597" s="50">
        <f t="shared" si="34"/>
        <v>3338</v>
      </c>
      <c r="BC597" s="51" t="str">
        <f t="shared" si="35"/>
        <v>INR  Three Thousand Three Hundred &amp; Thirty Eight  Only</v>
      </c>
      <c r="IA597" s="22">
        <v>6.84000000000001</v>
      </c>
      <c r="IB597" s="67" t="s">
        <v>1166</v>
      </c>
      <c r="IC597" s="22" t="s">
        <v>1470</v>
      </c>
      <c r="ID597" s="22">
        <v>1</v>
      </c>
      <c r="IE597" s="23" t="s">
        <v>201</v>
      </c>
      <c r="IF597" s="23"/>
      <c r="IG597" s="23"/>
      <c r="IH597" s="23"/>
      <c r="II597" s="23"/>
    </row>
    <row r="598" spans="1:243" s="22" customFormat="1" ht="71.25">
      <c r="A598" s="40">
        <v>6.85000000000001</v>
      </c>
      <c r="B598" s="62" t="s">
        <v>1167</v>
      </c>
      <c r="C598" s="61" t="s">
        <v>1471</v>
      </c>
      <c r="D598" s="42">
        <v>1</v>
      </c>
      <c r="E598" s="41" t="s">
        <v>201</v>
      </c>
      <c r="F598" s="43">
        <v>2936.45</v>
      </c>
      <c r="G598" s="44"/>
      <c r="H598" s="44"/>
      <c r="I598" s="45" t="s">
        <v>37</v>
      </c>
      <c r="J598" s="46">
        <f t="shared" si="36"/>
        <v>1</v>
      </c>
      <c r="K598" s="44" t="s">
        <v>38</v>
      </c>
      <c r="L598" s="44" t="s">
        <v>4</v>
      </c>
      <c r="M598" s="47"/>
      <c r="N598" s="44"/>
      <c r="O598" s="44"/>
      <c r="P598" s="48"/>
      <c r="Q598" s="44"/>
      <c r="R598" s="44"/>
      <c r="S598" s="48"/>
      <c r="T598" s="48"/>
      <c r="U598" s="48"/>
      <c r="V598" s="48"/>
      <c r="W598" s="48"/>
      <c r="X598" s="48"/>
      <c r="Y598" s="48"/>
      <c r="Z598" s="48"/>
      <c r="AA598" s="48"/>
      <c r="AB598" s="48"/>
      <c r="AC598" s="48"/>
      <c r="AD598" s="48"/>
      <c r="AE598" s="48"/>
      <c r="AF598" s="48"/>
      <c r="AG598" s="48"/>
      <c r="AH598" s="48"/>
      <c r="AI598" s="48"/>
      <c r="AJ598" s="48"/>
      <c r="AK598" s="48"/>
      <c r="AL598" s="48"/>
      <c r="AM598" s="48"/>
      <c r="AN598" s="48"/>
      <c r="AO598" s="48"/>
      <c r="AP598" s="48"/>
      <c r="AQ598" s="48"/>
      <c r="AR598" s="48"/>
      <c r="AS598" s="48"/>
      <c r="AT598" s="48"/>
      <c r="AU598" s="48"/>
      <c r="AV598" s="48"/>
      <c r="AW598" s="48"/>
      <c r="AX598" s="48"/>
      <c r="AY598" s="48"/>
      <c r="AZ598" s="48"/>
      <c r="BA598" s="49">
        <f t="shared" si="33"/>
        <v>2936</v>
      </c>
      <c r="BB598" s="50">
        <f t="shared" si="34"/>
        <v>2936</v>
      </c>
      <c r="BC598" s="51" t="str">
        <f t="shared" si="35"/>
        <v>INR  Two Thousand Nine Hundred &amp; Thirty Six  Only</v>
      </c>
      <c r="IA598" s="22">
        <v>6.85000000000001</v>
      </c>
      <c r="IB598" s="67" t="s">
        <v>1167</v>
      </c>
      <c r="IC598" s="22" t="s">
        <v>1471</v>
      </c>
      <c r="ID598" s="22">
        <v>1</v>
      </c>
      <c r="IE598" s="23" t="s">
        <v>201</v>
      </c>
      <c r="IF598" s="23"/>
      <c r="IG598" s="23"/>
      <c r="IH598" s="23"/>
      <c r="II598" s="23"/>
    </row>
    <row r="599" spans="1:243" s="22" customFormat="1" ht="409.5">
      <c r="A599" s="40">
        <v>6.86</v>
      </c>
      <c r="B599" s="62" t="s">
        <v>1168</v>
      </c>
      <c r="C599" s="61" t="s">
        <v>1472</v>
      </c>
      <c r="D599" s="69"/>
      <c r="E599" s="70"/>
      <c r="F599" s="70"/>
      <c r="G599" s="70"/>
      <c r="H599" s="70"/>
      <c r="I599" s="70"/>
      <c r="J599" s="70"/>
      <c r="K599" s="70"/>
      <c r="L599" s="70"/>
      <c r="M599" s="70"/>
      <c r="N599" s="70"/>
      <c r="O599" s="70"/>
      <c r="P599" s="70"/>
      <c r="Q599" s="70"/>
      <c r="R599" s="70"/>
      <c r="S599" s="70"/>
      <c r="T599" s="70"/>
      <c r="U599" s="70"/>
      <c r="V599" s="70"/>
      <c r="W599" s="70"/>
      <c r="X599" s="70"/>
      <c r="Y599" s="70"/>
      <c r="Z599" s="70"/>
      <c r="AA599" s="70"/>
      <c r="AB599" s="70"/>
      <c r="AC599" s="70"/>
      <c r="AD599" s="70"/>
      <c r="AE599" s="70"/>
      <c r="AF599" s="70"/>
      <c r="AG599" s="70"/>
      <c r="AH599" s="70"/>
      <c r="AI599" s="70"/>
      <c r="AJ599" s="70"/>
      <c r="AK599" s="70"/>
      <c r="AL599" s="70"/>
      <c r="AM599" s="70"/>
      <c r="AN599" s="70"/>
      <c r="AO599" s="70"/>
      <c r="AP599" s="70"/>
      <c r="AQ599" s="70"/>
      <c r="AR599" s="70"/>
      <c r="AS599" s="70"/>
      <c r="AT599" s="70"/>
      <c r="AU599" s="70"/>
      <c r="AV599" s="70"/>
      <c r="AW599" s="70"/>
      <c r="AX599" s="70"/>
      <c r="AY599" s="70"/>
      <c r="AZ599" s="70"/>
      <c r="BA599" s="70"/>
      <c r="BB599" s="70"/>
      <c r="BC599" s="71"/>
      <c r="IA599" s="22">
        <v>6.86</v>
      </c>
      <c r="IB599" s="67" t="s">
        <v>1168</v>
      </c>
      <c r="IC599" s="22" t="s">
        <v>1472</v>
      </c>
      <c r="IE599" s="23"/>
      <c r="IF599" s="23"/>
      <c r="IG599" s="23"/>
      <c r="IH599" s="23"/>
      <c r="II599" s="23"/>
    </row>
    <row r="600" spans="1:243" s="22" customFormat="1" ht="57">
      <c r="A600" s="40">
        <v>6.87</v>
      </c>
      <c r="B600" s="62" t="s">
        <v>1169</v>
      </c>
      <c r="C600" s="61" t="s">
        <v>1473</v>
      </c>
      <c r="D600" s="42">
        <v>3</v>
      </c>
      <c r="E600" s="41" t="s">
        <v>201</v>
      </c>
      <c r="F600" s="43">
        <v>4272.95</v>
      </c>
      <c r="G600" s="44"/>
      <c r="H600" s="44"/>
      <c r="I600" s="45" t="s">
        <v>37</v>
      </c>
      <c r="J600" s="46">
        <f t="shared" si="36"/>
        <v>1</v>
      </c>
      <c r="K600" s="44" t="s">
        <v>38</v>
      </c>
      <c r="L600" s="44" t="s">
        <v>4</v>
      </c>
      <c r="M600" s="47"/>
      <c r="N600" s="44"/>
      <c r="O600" s="44"/>
      <c r="P600" s="48"/>
      <c r="Q600" s="44"/>
      <c r="R600" s="44"/>
      <c r="S600" s="48"/>
      <c r="T600" s="48"/>
      <c r="U600" s="48"/>
      <c r="V600" s="48"/>
      <c r="W600" s="48"/>
      <c r="X600" s="48"/>
      <c r="Y600" s="48"/>
      <c r="Z600" s="48"/>
      <c r="AA600" s="48"/>
      <c r="AB600" s="48"/>
      <c r="AC600" s="48"/>
      <c r="AD600" s="48"/>
      <c r="AE600" s="48"/>
      <c r="AF600" s="48"/>
      <c r="AG600" s="48"/>
      <c r="AH600" s="48"/>
      <c r="AI600" s="48"/>
      <c r="AJ600" s="48"/>
      <c r="AK600" s="48"/>
      <c r="AL600" s="48"/>
      <c r="AM600" s="48"/>
      <c r="AN600" s="48"/>
      <c r="AO600" s="48"/>
      <c r="AP600" s="48"/>
      <c r="AQ600" s="48"/>
      <c r="AR600" s="48"/>
      <c r="AS600" s="48"/>
      <c r="AT600" s="48"/>
      <c r="AU600" s="48"/>
      <c r="AV600" s="48"/>
      <c r="AW600" s="48"/>
      <c r="AX600" s="48"/>
      <c r="AY600" s="48"/>
      <c r="AZ600" s="48"/>
      <c r="BA600" s="49">
        <f t="shared" si="33"/>
        <v>12819</v>
      </c>
      <c r="BB600" s="50">
        <f t="shared" si="34"/>
        <v>12819</v>
      </c>
      <c r="BC600" s="51" t="str">
        <f t="shared" si="35"/>
        <v>INR  Twelve Thousand Eight Hundred &amp; Nineteen  Only</v>
      </c>
      <c r="IA600" s="22">
        <v>6.87</v>
      </c>
      <c r="IB600" s="67" t="s">
        <v>1169</v>
      </c>
      <c r="IC600" s="22" t="s">
        <v>1473</v>
      </c>
      <c r="ID600" s="22">
        <v>3</v>
      </c>
      <c r="IE600" s="23" t="s">
        <v>201</v>
      </c>
      <c r="IF600" s="23"/>
      <c r="IG600" s="23"/>
      <c r="IH600" s="23"/>
      <c r="II600" s="23"/>
    </row>
    <row r="601" spans="1:243" s="22" customFormat="1" ht="57">
      <c r="A601" s="40">
        <v>6.88000000000001</v>
      </c>
      <c r="B601" s="62" t="s">
        <v>1170</v>
      </c>
      <c r="C601" s="61" t="s">
        <v>1474</v>
      </c>
      <c r="D601" s="42">
        <v>3</v>
      </c>
      <c r="E601" s="41" t="s">
        <v>201</v>
      </c>
      <c r="F601" s="43">
        <v>5610.85</v>
      </c>
      <c r="G601" s="44"/>
      <c r="H601" s="44"/>
      <c r="I601" s="45" t="s">
        <v>37</v>
      </c>
      <c r="J601" s="46">
        <f t="shared" si="36"/>
        <v>1</v>
      </c>
      <c r="K601" s="44" t="s">
        <v>38</v>
      </c>
      <c r="L601" s="44" t="s">
        <v>4</v>
      </c>
      <c r="M601" s="47"/>
      <c r="N601" s="44"/>
      <c r="O601" s="44"/>
      <c r="P601" s="48"/>
      <c r="Q601" s="44"/>
      <c r="R601" s="44"/>
      <c r="S601" s="48"/>
      <c r="T601" s="48"/>
      <c r="U601" s="48"/>
      <c r="V601" s="48"/>
      <c r="W601" s="48"/>
      <c r="X601" s="48"/>
      <c r="Y601" s="48"/>
      <c r="Z601" s="48"/>
      <c r="AA601" s="48"/>
      <c r="AB601" s="48"/>
      <c r="AC601" s="48"/>
      <c r="AD601" s="48"/>
      <c r="AE601" s="48"/>
      <c r="AF601" s="48"/>
      <c r="AG601" s="48"/>
      <c r="AH601" s="48"/>
      <c r="AI601" s="48"/>
      <c r="AJ601" s="48"/>
      <c r="AK601" s="48"/>
      <c r="AL601" s="48"/>
      <c r="AM601" s="48"/>
      <c r="AN601" s="48"/>
      <c r="AO601" s="48"/>
      <c r="AP601" s="48"/>
      <c r="AQ601" s="48"/>
      <c r="AR601" s="48"/>
      <c r="AS601" s="48"/>
      <c r="AT601" s="48"/>
      <c r="AU601" s="48"/>
      <c r="AV601" s="48"/>
      <c r="AW601" s="48"/>
      <c r="AX601" s="48"/>
      <c r="AY601" s="48"/>
      <c r="AZ601" s="48"/>
      <c r="BA601" s="49">
        <f t="shared" si="33"/>
        <v>16833</v>
      </c>
      <c r="BB601" s="50">
        <f t="shared" si="34"/>
        <v>16833</v>
      </c>
      <c r="BC601" s="51" t="str">
        <f t="shared" si="35"/>
        <v>INR  Sixteen Thousand Eight Hundred &amp; Thirty Three  Only</v>
      </c>
      <c r="IA601" s="22">
        <v>6.88000000000001</v>
      </c>
      <c r="IB601" s="67" t="s">
        <v>1170</v>
      </c>
      <c r="IC601" s="22" t="s">
        <v>1474</v>
      </c>
      <c r="ID601" s="22">
        <v>3</v>
      </c>
      <c r="IE601" s="23" t="s">
        <v>201</v>
      </c>
      <c r="IF601" s="23"/>
      <c r="IG601" s="23"/>
      <c r="IH601" s="23"/>
      <c r="II601" s="23"/>
    </row>
    <row r="602" spans="1:243" s="22" customFormat="1" ht="171">
      <c r="A602" s="40">
        <v>6.89000000000001</v>
      </c>
      <c r="B602" s="62" t="s">
        <v>1171</v>
      </c>
      <c r="C602" s="61" t="s">
        <v>1475</v>
      </c>
      <c r="D602" s="69"/>
      <c r="E602" s="70"/>
      <c r="F602" s="70"/>
      <c r="G602" s="70"/>
      <c r="H602" s="70"/>
      <c r="I602" s="70"/>
      <c r="J602" s="70"/>
      <c r="K602" s="70"/>
      <c r="L602" s="70"/>
      <c r="M602" s="70"/>
      <c r="N602" s="70"/>
      <c r="O602" s="70"/>
      <c r="P602" s="70"/>
      <c r="Q602" s="70"/>
      <c r="R602" s="70"/>
      <c r="S602" s="70"/>
      <c r="T602" s="70"/>
      <c r="U602" s="70"/>
      <c r="V602" s="70"/>
      <c r="W602" s="70"/>
      <c r="X602" s="70"/>
      <c r="Y602" s="70"/>
      <c r="Z602" s="70"/>
      <c r="AA602" s="70"/>
      <c r="AB602" s="70"/>
      <c r="AC602" s="70"/>
      <c r="AD602" s="70"/>
      <c r="AE602" s="70"/>
      <c r="AF602" s="70"/>
      <c r="AG602" s="70"/>
      <c r="AH602" s="70"/>
      <c r="AI602" s="70"/>
      <c r="AJ602" s="70"/>
      <c r="AK602" s="70"/>
      <c r="AL602" s="70"/>
      <c r="AM602" s="70"/>
      <c r="AN602" s="70"/>
      <c r="AO602" s="70"/>
      <c r="AP602" s="70"/>
      <c r="AQ602" s="70"/>
      <c r="AR602" s="70"/>
      <c r="AS602" s="70"/>
      <c r="AT602" s="70"/>
      <c r="AU602" s="70"/>
      <c r="AV602" s="70"/>
      <c r="AW602" s="70"/>
      <c r="AX602" s="70"/>
      <c r="AY602" s="70"/>
      <c r="AZ602" s="70"/>
      <c r="BA602" s="70"/>
      <c r="BB602" s="70"/>
      <c r="BC602" s="71"/>
      <c r="IA602" s="22">
        <v>6.89000000000001</v>
      </c>
      <c r="IB602" s="67" t="s">
        <v>1171</v>
      </c>
      <c r="IC602" s="22" t="s">
        <v>1475</v>
      </c>
      <c r="IE602" s="23"/>
      <c r="IF602" s="23"/>
      <c r="IG602" s="23"/>
      <c r="IH602" s="23"/>
      <c r="II602" s="23"/>
    </row>
    <row r="603" spans="1:243" s="22" customFormat="1" ht="99.75">
      <c r="A603" s="40">
        <v>6.90000000000001</v>
      </c>
      <c r="B603" s="62" t="s">
        <v>1172</v>
      </c>
      <c r="C603" s="61" t="s">
        <v>1476</v>
      </c>
      <c r="D603" s="42">
        <v>1</v>
      </c>
      <c r="E603" s="41" t="s">
        <v>201</v>
      </c>
      <c r="F603" s="43">
        <v>2758.2</v>
      </c>
      <c r="G603" s="44"/>
      <c r="H603" s="44"/>
      <c r="I603" s="45" t="s">
        <v>37</v>
      </c>
      <c r="J603" s="46">
        <f t="shared" si="36"/>
        <v>1</v>
      </c>
      <c r="K603" s="44" t="s">
        <v>38</v>
      </c>
      <c r="L603" s="44" t="s">
        <v>4</v>
      </c>
      <c r="M603" s="47"/>
      <c r="N603" s="44"/>
      <c r="O603" s="44"/>
      <c r="P603" s="48"/>
      <c r="Q603" s="44"/>
      <c r="R603" s="44"/>
      <c r="S603" s="48"/>
      <c r="T603" s="48"/>
      <c r="U603" s="48"/>
      <c r="V603" s="48"/>
      <c r="W603" s="48"/>
      <c r="X603" s="48"/>
      <c r="Y603" s="48"/>
      <c r="Z603" s="48"/>
      <c r="AA603" s="48"/>
      <c r="AB603" s="48"/>
      <c r="AC603" s="48"/>
      <c r="AD603" s="48"/>
      <c r="AE603" s="48"/>
      <c r="AF603" s="48"/>
      <c r="AG603" s="48"/>
      <c r="AH603" s="48"/>
      <c r="AI603" s="48"/>
      <c r="AJ603" s="48"/>
      <c r="AK603" s="48"/>
      <c r="AL603" s="48"/>
      <c r="AM603" s="48"/>
      <c r="AN603" s="48"/>
      <c r="AO603" s="48"/>
      <c r="AP603" s="48"/>
      <c r="AQ603" s="48"/>
      <c r="AR603" s="48"/>
      <c r="AS603" s="48"/>
      <c r="AT603" s="48"/>
      <c r="AU603" s="48"/>
      <c r="AV603" s="48"/>
      <c r="AW603" s="48"/>
      <c r="AX603" s="48"/>
      <c r="AY603" s="48"/>
      <c r="AZ603" s="48"/>
      <c r="BA603" s="49">
        <f aca="true" t="shared" si="37" ref="BA603:BA663">ROUND(total_amount_ba($B$2,$D$2,D603,F603,J603,K603,M603),0)</f>
        <v>2758</v>
      </c>
      <c r="BB603" s="50">
        <f aca="true" t="shared" si="38" ref="BB603:BB663">BA603+SUM(N603:AZ603)</f>
        <v>2758</v>
      </c>
      <c r="BC603" s="51" t="str">
        <f aca="true" t="shared" si="39" ref="BC603:BC663">SpellNumber(L603,BB603)</f>
        <v>INR  Two Thousand Seven Hundred &amp; Fifty Eight  Only</v>
      </c>
      <c r="IA603" s="22">
        <v>6.90000000000001</v>
      </c>
      <c r="IB603" s="67" t="s">
        <v>1172</v>
      </c>
      <c r="IC603" s="22" t="s">
        <v>1476</v>
      </c>
      <c r="ID603" s="22">
        <v>1</v>
      </c>
      <c r="IE603" s="23" t="s">
        <v>201</v>
      </c>
      <c r="IF603" s="23"/>
      <c r="IG603" s="23"/>
      <c r="IH603" s="23"/>
      <c r="II603" s="23"/>
    </row>
    <row r="604" spans="1:243" s="22" customFormat="1" ht="128.25">
      <c r="A604" s="40">
        <v>6.91000000000001</v>
      </c>
      <c r="B604" s="62" t="s">
        <v>1173</v>
      </c>
      <c r="C604" s="61" t="s">
        <v>1477</v>
      </c>
      <c r="D604" s="69"/>
      <c r="E604" s="70"/>
      <c r="F604" s="70"/>
      <c r="G604" s="70"/>
      <c r="H604" s="70"/>
      <c r="I604" s="70"/>
      <c r="J604" s="70"/>
      <c r="K604" s="70"/>
      <c r="L604" s="70"/>
      <c r="M604" s="70"/>
      <c r="N604" s="70"/>
      <c r="O604" s="70"/>
      <c r="P604" s="70"/>
      <c r="Q604" s="70"/>
      <c r="R604" s="70"/>
      <c r="S604" s="70"/>
      <c r="T604" s="70"/>
      <c r="U604" s="70"/>
      <c r="V604" s="70"/>
      <c r="W604" s="70"/>
      <c r="X604" s="70"/>
      <c r="Y604" s="70"/>
      <c r="Z604" s="70"/>
      <c r="AA604" s="70"/>
      <c r="AB604" s="70"/>
      <c r="AC604" s="70"/>
      <c r="AD604" s="70"/>
      <c r="AE604" s="70"/>
      <c r="AF604" s="70"/>
      <c r="AG604" s="70"/>
      <c r="AH604" s="70"/>
      <c r="AI604" s="70"/>
      <c r="AJ604" s="70"/>
      <c r="AK604" s="70"/>
      <c r="AL604" s="70"/>
      <c r="AM604" s="70"/>
      <c r="AN604" s="70"/>
      <c r="AO604" s="70"/>
      <c r="AP604" s="70"/>
      <c r="AQ604" s="70"/>
      <c r="AR604" s="70"/>
      <c r="AS604" s="70"/>
      <c r="AT604" s="70"/>
      <c r="AU604" s="70"/>
      <c r="AV604" s="70"/>
      <c r="AW604" s="70"/>
      <c r="AX604" s="70"/>
      <c r="AY604" s="70"/>
      <c r="AZ604" s="70"/>
      <c r="BA604" s="70"/>
      <c r="BB604" s="70"/>
      <c r="BC604" s="71"/>
      <c r="IA604" s="22">
        <v>6.91000000000001</v>
      </c>
      <c r="IB604" s="67" t="s">
        <v>1173</v>
      </c>
      <c r="IC604" s="22" t="s">
        <v>1477</v>
      </c>
      <c r="IE604" s="23"/>
      <c r="IF604" s="23"/>
      <c r="IG604" s="23"/>
      <c r="IH604" s="23"/>
      <c r="II604" s="23"/>
    </row>
    <row r="605" spans="1:243" s="22" customFormat="1" ht="85.5">
      <c r="A605" s="40">
        <v>6.92000000000001</v>
      </c>
      <c r="B605" s="62" t="s">
        <v>1174</v>
      </c>
      <c r="C605" s="61" t="s">
        <v>1478</v>
      </c>
      <c r="D605" s="42">
        <v>2</v>
      </c>
      <c r="E605" s="41" t="s">
        <v>201</v>
      </c>
      <c r="F605" s="43">
        <v>414.75</v>
      </c>
      <c r="G605" s="44"/>
      <c r="H605" s="44"/>
      <c r="I605" s="45" t="s">
        <v>37</v>
      </c>
      <c r="J605" s="46">
        <f t="shared" si="36"/>
        <v>1</v>
      </c>
      <c r="K605" s="44" t="s">
        <v>38</v>
      </c>
      <c r="L605" s="44" t="s">
        <v>4</v>
      </c>
      <c r="M605" s="47"/>
      <c r="N605" s="44"/>
      <c r="O605" s="44"/>
      <c r="P605" s="48"/>
      <c r="Q605" s="44"/>
      <c r="R605" s="44"/>
      <c r="S605" s="48"/>
      <c r="T605" s="48"/>
      <c r="U605" s="48"/>
      <c r="V605" s="48"/>
      <c r="W605" s="48"/>
      <c r="X605" s="48"/>
      <c r="Y605" s="48"/>
      <c r="Z605" s="48"/>
      <c r="AA605" s="48"/>
      <c r="AB605" s="48"/>
      <c r="AC605" s="48"/>
      <c r="AD605" s="48"/>
      <c r="AE605" s="48"/>
      <c r="AF605" s="48"/>
      <c r="AG605" s="48"/>
      <c r="AH605" s="48"/>
      <c r="AI605" s="48"/>
      <c r="AJ605" s="48"/>
      <c r="AK605" s="48"/>
      <c r="AL605" s="48"/>
      <c r="AM605" s="48"/>
      <c r="AN605" s="48"/>
      <c r="AO605" s="48"/>
      <c r="AP605" s="48"/>
      <c r="AQ605" s="48"/>
      <c r="AR605" s="48"/>
      <c r="AS605" s="48"/>
      <c r="AT605" s="48"/>
      <c r="AU605" s="48"/>
      <c r="AV605" s="48"/>
      <c r="AW605" s="48"/>
      <c r="AX605" s="48"/>
      <c r="AY605" s="48"/>
      <c r="AZ605" s="48"/>
      <c r="BA605" s="49">
        <f t="shared" si="37"/>
        <v>830</v>
      </c>
      <c r="BB605" s="50">
        <f t="shared" si="38"/>
        <v>830</v>
      </c>
      <c r="BC605" s="51" t="str">
        <f t="shared" si="39"/>
        <v>INR  Eight Hundred &amp; Thirty  Only</v>
      </c>
      <c r="IA605" s="22">
        <v>6.92000000000001</v>
      </c>
      <c r="IB605" s="67" t="s">
        <v>1174</v>
      </c>
      <c r="IC605" s="22" t="s">
        <v>1478</v>
      </c>
      <c r="ID605" s="22">
        <v>2</v>
      </c>
      <c r="IE605" s="23" t="s">
        <v>201</v>
      </c>
      <c r="IF605" s="23"/>
      <c r="IG605" s="23"/>
      <c r="IH605" s="23"/>
      <c r="II605" s="23"/>
    </row>
    <row r="606" spans="1:243" s="22" customFormat="1" ht="228">
      <c r="A606" s="40">
        <v>6.93000000000001</v>
      </c>
      <c r="B606" s="62" t="s">
        <v>1175</v>
      </c>
      <c r="C606" s="61" t="s">
        <v>1479</v>
      </c>
      <c r="D606" s="42">
        <v>1</v>
      </c>
      <c r="E606" s="41" t="s">
        <v>201</v>
      </c>
      <c r="F606" s="43">
        <v>2403.65</v>
      </c>
      <c r="G606" s="44"/>
      <c r="H606" s="44"/>
      <c r="I606" s="45" t="s">
        <v>37</v>
      </c>
      <c r="J606" s="46">
        <f t="shared" si="36"/>
        <v>1</v>
      </c>
      <c r="K606" s="44" t="s">
        <v>38</v>
      </c>
      <c r="L606" s="44" t="s">
        <v>4</v>
      </c>
      <c r="M606" s="47"/>
      <c r="N606" s="44"/>
      <c r="O606" s="44"/>
      <c r="P606" s="48"/>
      <c r="Q606" s="44"/>
      <c r="R606" s="44"/>
      <c r="S606" s="48"/>
      <c r="T606" s="48"/>
      <c r="U606" s="48"/>
      <c r="V606" s="48"/>
      <c r="W606" s="48"/>
      <c r="X606" s="48"/>
      <c r="Y606" s="48"/>
      <c r="Z606" s="48"/>
      <c r="AA606" s="48"/>
      <c r="AB606" s="48"/>
      <c r="AC606" s="48"/>
      <c r="AD606" s="48"/>
      <c r="AE606" s="48"/>
      <c r="AF606" s="48"/>
      <c r="AG606" s="48"/>
      <c r="AH606" s="48"/>
      <c r="AI606" s="48"/>
      <c r="AJ606" s="48"/>
      <c r="AK606" s="48"/>
      <c r="AL606" s="48"/>
      <c r="AM606" s="48"/>
      <c r="AN606" s="48"/>
      <c r="AO606" s="48"/>
      <c r="AP606" s="48"/>
      <c r="AQ606" s="48"/>
      <c r="AR606" s="48"/>
      <c r="AS606" s="48"/>
      <c r="AT606" s="48"/>
      <c r="AU606" s="48"/>
      <c r="AV606" s="48"/>
      <c r="AW606" s="48"/>
      <c r="AX606" s="48"/>
      <c r="AY606" s="48"/>
      <c r="AZ606" s="48"/>
      <c r="BA606" s="49">
        <f t="shared" si="37"/>
        <v>2404</v>
      </c>
      <c r="BB606" s="50">
        <f t="shared" si="38"/>
        <v>2404</v>
      </c>
      <c r="BC606" s="51" t="str">
        <f t="shared" si="39"/>
        <v>INR  Two Thousand Four Hundred &amp; Four  Only</v>
      </c>
      <c r="IA606" s="22">
        <v>6.93000000000001</v>
      </c>
      <c r="IB606" s="67" t="s">
        <v>1175</v>
      </c>
      <c r="IC606" s="22" t="s">
        <v>1479</v>
      </c>
      <c r="ID606" s="22">
        <v>1</v>
      </c>
      <c r="IE606" s="23" t="s">
        <v>201</v>
      </c>
      <c r="IF606" s="23"/>
      <c r="IG606" s="23"/>
      <c r="IH606" s="23"/>
      <c r="II606" s="23"/>
    </row>
    <row r="607" spans="1:243" s="22" customFormat="1" ht="370.5">
      <c r="A607" s="40">
        <v>6.94000000000001</v>
      </c>
      <c r="B607" s="62" t="s">
        <v>1176</v>
      </c>
      <c r="C607" s="61" t="s">
        <v>1480</v>
      </c>
      <c r="D607" s="42">
        <v>4</v>
      </c>
      <c r="E607" s="41" t="s">
        <v>201</v>
      </c>
      <c r="F607" s="43">
        <v>299.35</v>
      </c>
      <c r="G607" s="44"/>
      <c r="H607" s="44"/>
      <c r="I607" s="45" t="s">
        <v>37</v>
      </c>
      <c r="J607" s="46">
        <f t="shared" si="36"/>
        <v>1</v>
      </c>
      <c r="K607" s="44" t="s">
        <v>38</v>
      </c>
      <c r="L607" s="44" t="s">
        <v>4</v>
      </c>
      <c r="M607" s="47"/>
      <c r="N607" s="44"/>
      <c r="O607" s="44"/>
      <c r="P607" s="48"/>
      <c r="Q607" s="44"/>
      <c r="R607" s="44"/>
      <c r="S607" s="48"/>
      <c r="T607" s="48"/>
      <c r="U607" s="48"/>
      <c r="V607" s="48"/>
      <c r="W607" s="48"/>
      <c r="X607" s="48"/>
      <c r="Y607" s="48"/>
      <c r="Z607" s="48"/>
      <c r="AA607" s="48"/>
      <c r="AB607" s="48"/>
      <c r="AC607" s="48"/>
      <c r="AD607" s="48"/>
      <c r="AE607" s="48"/>
      <c r="AF607" s="48"/>
      <c r="AG607" s="48"/>
      <c r="AH607" s="48"/>
      <c r="AI607" s="48"/>
      <c r="AJ607" s="48"/>
      <c r="AK607" s="48"/>
      <c r="AL607" s="48"/>
      <c r="AM607" s="48"/>
      <c r="AN607" s="48"/>
      <c r="AO607" s="48"/>
      <c r="AP607" s="48"/>
      <c r="AQ607" s="48"/>
      <c r="AR607" s="48"/>
      <c r="AS607" s="48"/>
      <c r="AT607" s="48"/>
      <c r="AU607" s="48"/>
      <c r="AV607" s="48"/>
      <c r="AW607" s="48"/>
      <c r="AX607" s="48"/>
      <c r="AY607" s="48"/>
      <c r="AZ607" s="48"/>
      <c r="BA607" s="49">
        <f t="shared" si="37"/>
        <v>1197</v>
      </c>
      <c r="BB607" s="50">
        <f t="shared" si="38"/>
        <v>1197</v>
      </c>
      <c r="BC607" s="51" t="str">
        <f t="shared" si="39"/>
        <v>INR  One Thousand One Hundred &amp; Ninety Seven  Only</v>
      </c>
      <c r="IA607" s="22">
        <v>6.94000000000001</v>
      </c>
      <c r="IB607" s="67" t="s">
        <v>1176</v>
      </c>
      <c r="IC607" s="22" t="s">
        <v>1480</v>
      </c>
      <c r="ID607" s="22">
        <v>4</v>
      </c>
      <c r="IE607" s="23" t="s">
        <v>201</v>
      </c>
      <c r="IF607" s="23"/>
      <c r="IG607" s="23"/>
      <c r="IH607" s="23"/>
      <c r="II607" s="23"/>
    </row>
    <row r="608" spans="1:243" s="22" customFormat="1" ht="327.75">
      <c r="A608" s="40">
        <v>6.95</v>
      </c>
      <c r="B608" s="62" t="s">
        <v>1177</v>
      </c>
      <c r="C608" s="61" t="s">
        <v>1481</v>
      </c>
      <c r="D608" s="69"/>
      <c r="E608" s="70"/>
      <c r="F608" s="70"/>
      <c r="G608" s="70"/>
      <c r="H608" s="70"/>
      <c r="I608" s="70"/>
      <c r="J608" s="70"/>
      <c r="K608" s="70"/>
      <c r="L608" s="70"/>
      <c r="M608" s="70"/>
      <c r="N608" s="70"/>
      <c r="O608" s="70"/>
      <c r="P608" s="70"/>
      <c r="Q608" s="70"/>
      <c r="R608" s="70"/>
      <c r="S608" s="70"/>
      <c r="T608" s="70"/>
      <c r="U608" s="70"/>
      <c r="V608" s="70"/>
      <c r="W608" s="70"/>
      <c r="X608" s="70"/>
      <c r="Y608" s="70"/>
      <c r="Z608" s="70"/>
      <c r="AA608" s="70"/>
      <c r="AB608" s="70"/>
      <c r="AC608" s="70"/>
      <c r="AD608" s="70"/>
      <c r="AE608" s="70"/>
      <c r="AF608" s="70"/>
      <c r="AG608" s="70"/>
      <c r="AH608" s="70"/>
      <c r="AI608" s="70"/>
      <c r="AJ608" s="70"/>
      <c r="AK608" s="70"/>
      <c r="AL608" s="70"/>
      <c r="AM608" s="70"/>
      <c r="AN608" s="70"/>
      <c r="AO608" s="70"/>
      <c r="AP608" s="70"/>
      <c r="AQ608" s="70"/>
      <c r="AR608" s="70"/>
      <c r="AS608" s="70"/>
      <c r="AT608" s="70"/>
      <c r="AU608" s="70"/>
      <c r="AV608" s="70"/>
      <c r="AW608" s="70"/>
      <c r="AX608" s="70"/>
      <c r="AY608" s="70"/>
      <c r="AZ608" s="70"/>
      <c r="BA608" s="70"/>
      <c r="BB608" s="70"/>
      <c r="BC608" s="71"/>
      <c r="IA608" s="22">
        <v>6.95</v>
      </c>
      <c r="IB608" s="67" t="s">
        <v>1177</v>
      </c>
      <c r="IC608" s="22" t="s">
        <v>1481</v>
      </c>
      <c r="IE608" s="23"/>
      <c r="IF608" s="23"/>
      <c r="IG608" s="23"/>
      <c r="IH608" s="23"/>
      <c r="II608" s="23"/>
    </row>
    <row r="609" spans="1:243" s="22" customFormat="1" ht="42.75">
      <c r="A609" s="40">
        <v>6.96000000000001</v>
      </c>
      <c r="B609" s="62" t="s">
        <v>1178</v>
      </c>
      <c r="C609" s="61" t="s">
        <v>1482</v>
      </c>
      <c r="D609" s="42">
        <v>3</v>
      </c>
      <c r="E609" s="41" t="s">
        <v>201</v>
      </c>
      <c r="F609" s="43">
        <v>1023.05</v>
      </c>
      <c r="G609" s="44"/>
      <c r="H609" s="44"/>
      <c r="I609" s="45" t="s">
        <v>37</v>
      </c>
      <c r="J609" s="46">
        <f t="shared" si="36"/>
        <v>1</v>
      </c>
      <c r="K609" s="44" t="s">
        <v>38</v>
      </c>
      <c r="L609" s="44" t="s">
        <v>4</v>
      </c>
      <c r="M609" s="47"/>
      <c r="N609" s="44"/>
      <c r="O609" s="44"/>
      <c r="P609" s="48"/>
      <c r="Q609" s="44"/>
      <c r="R609" s="44"/>
      <c r="S609" s="48"/>
      <c r="T609" s="48"/>
      <c r="U609" s="48"/>
      <c r="V609" s="48"/>
      <c r="W609" s="48"/>
      <c r="X609" s="48"/>
      <c r="Y609" s="48"/>
      <c r="Z609" s="48"/>
      <c r="AA609" s="48"/>
      <c r="AB609" s="48"/>
      <c r="AC609" s="48"/>
      <c r="AD609" s="48"/>
      <c r="AE609" s="48"/>
      <c r="AF609" s="48"/>
      <c r="AG609" s="48"/>
      <c r="AH609" s="48"/>
      <c r="AI609" s="48"/>
      <c r="AJ609" s="48"/>
      <c r="AK609" s="48"/>
      <c r="AL609" s="48"/>
      <c r="AM609" s="48"/>
      <c r="AN609" s="48"/>
      <c r="AO609" s="48"/>
      <c r="AP609" s="48"/>
      <c r="AQ609" s="48"/>
      <c r="AR609" s="48"/>
      <c r="AS609" s="48"/>
      <c r="AT609" s="48"/>
      <c r="AU609" s="48"/>
      <c r="AV609" s="48"/>
      <c r="AW609" s="48"/>
      <c r="AX609" s="48"/>
      <c r="AY609" s="48"/>
      <c r="AZ609" s="48"/>
      <c r="BA609" s="49">
        <f t="shared" si="37"/>
        <v>3069</v>
      </c>
      <c r="BB609" s="50">
        <f t="shared" si="38"/>
        <v>3069</v>
      </c>
      <c r="BC609" s="51" t="str">
        <f t="shared" si="39"/>
        <v>INR  Three Thousand  &amp;Sixty Nine  Only</v>
      </c>
      <c r="IA609" s="22">
        <v>6.96000000000001</v>
      </c>
      <c r="IB609" s="67" t="s">
        <v>1178</v>
      </c>
      <c r="IC609" s="22" t="s">
        <v>1482</v>
      </c>
      <c r="ID609" s="22">
        <v>3</v>
      </c>
      <c r="IE609" s="23" t="s">
        <v>201</v>
      </c>
      <c r="IF609" s="23"/>
      <c r="IG609" s="23"/>
      <c r="IH609" s="23"/>
      <c r="II609" s="23"/>
    </row>
    <row r="610" spans="1:243" s="22" customFormat="1" ht="199.5">
      <c r="A610" s="40">
        <v>6.97000000000001</v>
      </c>
      <c r="B610" s="62" t="s">
        <v>1179</v>
      </c>
      <c r="C610" s="61" t="s">
        <v>1483</v>
      </c>
      <c r="D610" s="69"/>
      <c r="E610" s="70"/>
      <c r="F610" s="70"/>
      <c r="G610" s="70"/>
      <c r="H610" s="70"/>
      <c r="I610" s="70"/>
      <c r="J610" s="70"/>
      <c r="K610" s="70"/>
      <c r="L610" s="70"/>
      <c r="M610" s="70"/>
      <c r="N610" s="70"/>
      <c r="O610" s="70"/>
      <c r="P610" s="70"/>
      <c r="Q610" s="70"/>
      <c r="R610" s="70"/>
      <c r="S610" s="70"/>
      <c r="T610" s="70"/>
      <c r="U610" s="70"/>
      <c r="V610" s="70"/>
      <c r="W610" s="70"/>
      <c r="X610" s="70"/>
      <c r="Y610" s="70"/>
      <c r="Z610" s="70"/>
      <c r="AA610" s="70"/>
      <c r="AB610" s="70"/>
      <c r="AC610" s="70"/>
      <c r="AD610" s="70"/>
      <c r="AE610" s="70"/>
      <c r="AF610" s="70"/>
      <c r="AG610" s="70"/>
      <c r="AH610" s="70"/>
      <c r="AI610" s="70"/>
      <c r="AJ610" s="70"/>
      <c r="AK610" s="70"/>
      <c r="AL610" s="70"/>
      <c r="AM610" s="70"/>
      <c r="AN610" s="70"/>
      <c r="AO610" s="70"/>
      <c r="AP610" s="70"/>
      <c r="AQ610" s="70"/>
      <c r="AR610" s="70"/>
      <c r="AS610" s="70"/>
      <c r="AT610" s="70"/>
      <c r="AU610" s="70"/>
      <c r="AV610" s="70"/>
      <c r="AW610" s="70"/>
      <c r="AX610" s="70"/>
      <c r="AY610" s="70"/>
      <c r="AZ610" s="70"/>
      <c r="BA610" s="70"/>
      <c r="BB610" s="70"/>
      <c r="BC610" s="71"/>
      <c r="IA610" s="22">
        <v>6.97000000000001</v>
      </c>
      <c r="IB610" s="67" t="s">
        <v>1179</v>
      </c>
      <c r="IC610" s="22" t="s">
        <v>1483</v>
      </c>
      <c r="IE610" s="23"/>
      <c r="IF610" s="23"/>
      <c r="IG610" s="23"/>
      <c r="IH610" s="23"/>
      <c r="II610" s="23"/>
    </row>
    <row r="611" spans="1:243" s="22" customFormat="1" ht="71.25">
      <c r="A611" s="40">
        <v>6.98000000000001</v>
      </c>
      <c r="B611" s="62" t="s">
        <v>1180</v>
      </c>
      <c r="C611" s="61" t="s">
        <v>1484</v>
      </c>
      <c r="D611" s="42">
        <v>3</v>
      </c>
      <c r="E611" s="41" t="s">
        <v>201</v>
      </c>
      <c r="F611" s="43">
        <v>586.55</v>
      </c>
      <c r="G611" s="44"/>
      <c r="H611" s="44"/>
      <c r="I611" s="45" t="s">
        <v>37</v>
      </c>
      <c r="J611" s="46">
        <f t="shared" si="36"/>
        <v>1</v>
      </c>
      <c r="K611" s="44" t="s">
        <v>38</v>
      </c>
      <c r="L611" s="44" t="s">
        <v>4</v>
      </c>
      <c r="M611" s="47"/>
      <c r="N611" s="44"/>
      <c r="O611" s="44"/>
      <c r="P611" s="48"/>
      <c r="Q611" s="44"/>
      <c r="R611" s="44"/>
      <c r="S611" s="48"/>
      <c r="T611" s="48"/>
      <c r="U611" s="48"/>
      <c r="V611" s="48"/>
      <c r="W611" s="48"/>
      <c r="X611" s="48"/>
      <c r="Y611" s="48"/>
      <c r="Z611" s="48"/>
      <c r="AA611" s="48"/>
      <c r="AB611" s="48"/>
      <c r="AC611" s="48"/>
      <c r="AD611" s="48"/>
      <c r="AE611" s="48"/>
      <c r="AF611" s="48"/>
      <c r="AG611" s="48"/>
      <c r="AH611" s="48"/>
      <c r="AI611" s="48"/>
      <c r="AJ611" s="48"/>
      <c r="AK611" s="48"/>
      <c r="AL611" s="48"/>
      <c r="AM611" s="48"/>
      <c r="AN611" s="48"/>
      <c r="AO611" s="48"/>
      <c r="AP611" s="48"/>
      <c r="AQ611" s="48"/>
      <c r="AR611" s="48"/>
      <c r="AS611" s="48"/>
      <c r="AT611" s="48"/>
      <c r="AU611" s="48"/>
      <c r="AV611" s="48"/>
      <c r="AW611" s="48"/>
      <c r="AX611" s="48"/>
      <c r="AY611" s="48"/>
      <c r="AZ611" s="48"/>
      <c r="BA611" s="49">
        <f t="shared" si="37"/>
        <v>1760</v>
      </c>
      <c r="BB611" s="50">
        <f t="shared" si="38"/>
        <v>1760</v>
      </c>
      <c r="BC611" s="51" t="str">
        <f t="shared" si="39"/>
        <v>INR  One Thousand Seven Hundred &amp; Sixty  Only</v>
      </c>
      <c r="IA611" s="22">
        <v>6.98000000000001</v>
      </c>
      <c r="IB611" s="67" t="s">
        <v>1180</v>
      </c>
      <c r="IC611" s="22" t="s">
        <v>1484</v>
      </c>
      <c r="ID611" s="22">
        <v>3</v>
      </c>
      <c r="IE611" s="23" t="s">
        <v>201</v>
      </c>
      <c r="IF611" s="23"/>
      <c r="IG611" s="23"/>
      <c r="IH611" s="23"/>
      <c r="II611" s="23"/>
    </row>
    <row r="612" spans="1:243" s="22" customFormat="1" ht="270.75">
      <c r="A612" s="40">
        <v>6.99000000000001</v>
      </c>
      <c r="B612" s="62" t="s">
        <v>1181</v>
      </c>
      <c r="C612" s="61" t="s">
        <v>1485</v>
      </c>
      <c r="D612" s="42">
        <v>3</v>
      </c>
      <c r="E612" s="41" t="s">
        <v>201</v>
      </c>
      <c r="F612" s="43">
        <v>886.25</v>
      </c>
      <c r="G612" s="44"/>
      <c r="H612" s="44"/>
      <c r="I612" s="45" t="s">
        <v>37</v>
      </c>
      <c r="J612" s="46">
        <f t="shared" si="36"/>
        <v>1</v>
      </c>
      <c r="K612" s="44" t="s">
        <v>38</v>
      </c>
      <c r="L612" s="44" t="s">
        <v>4</v>
      </c>
      <c r="M612" s="47"/>
      <c r="N612" s="44"/>
      <c r="O612" s="44"/>
      <c r="P612" s="48"/>
      <c r="Q612" s="44"/>
      <c r="R612" s="44"/>
      <c r="S612" s="48"/>
      <c r="T612" s="48"/>
      <c r="U612" s="48"/>
      <c r="V612" s="48"/>
      <c r="W612" s="48"/>
      <c r="X612" s="48"/>
      <c r="Y612" s="48"/>
      <c r="Z612" s="48"/>
      <c r="AA612" s="48"/>
      <c r="AB612" s="48"/>
      <c r="AC612" s="48"/>
      <c r="AD612" s="48"/>
      <c r="AE612" s="48"/>
      <c r="AF612" s="48"/>
      <c r="AG612" s="48"/>
      <c r="AH612" s="48"/>
      <c r="AI612" s="48"/>
      <c r="AJ612" s="48"/>
      <c r="AK612" s="48"/>
      <c r="AL612" s="48"/>
      <c r="AM612" s="48"/>
      <c r="AN612" s="48"/>
      <c r="AO612" s="48"/>
      <c r="AP612" s="48"/>
      <c r="AQ612" s="48"/>
      <c r="AR612" s="48"/>
      <c r="AS612" s="48"/>
      <c r="AT612" s="48"/>
      <c r="AU612" s="48"/>
      <c r="AV612" s="48"/>
      <c r="AW612" s="48"/>
      <c r="AX612" s="48"/>
      <c r="AY612" s="48"/>
      <c r="AZ612" s="48"/>
      <c r="BA612" s="49">
        <f t="shared" si="37"/>
        <v>2659</v>
      </c>
      <c r="BB612" s="50">
        <f t="shared" si="38"/>
        <v>2659</v>
      </c>
      <c r="BC612" s="51" t="str">
        <f t="shared" si="39"/>
        <v>INR  Two Thousand Six Hundred &amp; Fifty Nine  Only</v>
      </c>
      <c r="IA612" s="22">
        <v>6.99000000000001</v>
      </c>
      <c r="IB612" s="67" t="s">
        <v>1181</v>
      </c>
      <c r="IC612" s="22" t="s">
        <v>1485</v>
      </c>
      <c r="ID612" s="22">
        <v>3</v>
      </c>
      <c r="IE612" s="23" t="s">
        <v>201</v>
      </c>
      <c r="IF612" s="23"/>
      <c r="IG612" s="23"/>
      <c r="IH612" s="23"/>
      <c r="II612" s="23"/>
    </row>
    <row r="613" spans="1:243" s="22" customFormat="1" ht="242.25">
      <c r="A613" s="40">
        <v>7.00000000000001</v>
      </c>
      <c r="B613" s="62" t="s">
        <v>1182</v>
      </c>
      <c r="C613" s="61" t="s">
        <v>1486</v>
      </c>
      <c r="D613" s="69"/>
      <c r="E613" s="70"/>
      <c r="F613" s="70"/>
      <c r="G613" s="70"/>
      <c r="H613" s="70"/>
      <c r="I613" s="70"/>
      <c r="J613" s="70"/>
      <c r="K613" s="70"/>
      <c r="L613" s="70"/>
      <c r="M613" s="70"/>
      <c r="N613" s="70"/>
      <c r="O613" s="70"/>
      <c r="P613" s="70"/>
      <c r="Q613" s="70"/>
      <c r="R613" s="70"/>
      <c r="S613" s="70"/>
      <c r="T613" s="70"/>
      <c r="U613" s="70"/>
      <c r="V613" s="70"/>
      <c r="W613" s="70"/>
      <c r="X613" s="70"/>
      <c r="Y613" s="70"/>
      <c r="Z613" s="70"/>
      <c r="AA613" s="70"/>
      <c r="AB613" s="70"/>
      <c r="AC613" s="70"/>
      <c r="AD613" s="70"/>
      <c r="AE613" s="70"/>
      <c r="AF613" s="70"/>
      <c r="AG613" s="70"/>
      <c r="AH613" s="70"/>
      <c r="AI613" s="70"/>
      <c r="AJ613" s="70"/>
      <c r="AK613" s="70"/>
      <c r="AL613" s="70"/>
      <c r="AM613" s="70"/>
      <c r="AN613" s="70"/>
      <c r="AO613" s="70"/>
      <c r="AP613" s="70"/>
      <c r="AQ613" s="70"/>
      <c r="AR613" s="70"/>
      <c r="AS613" s="70"/>
      <c r="AT613" s="70"/>
      <c r="AU613" s="70"/>
      <c r="AV613" s="70"/>
      <c r="AW613" s="70"/>
      <c r="AX613" s="70"/>
      <c r="AY613" s="70"/>
      <c r="AZ613" s="70"/>
      <c r="BA613" s="70"/>
      <c r="BB613" s="70"/>
      <c r="BC613" s="71"/>
      <c r="IA613" s="22">
        <v>7.00000000000001</v>
      </c>
      <c r="IB613" s="67" t="s">
        <v>1182</v>
      </c>
      <c r="IC613" s="22" t="s">
        <v>1486</v>
      </c>
      <c r="IE613" s="23"/>
      <c r="IF613" s="23"/>
      <c r="IG613" s="23"/>
      <c r="IH613" s="23"/>
      <c r="II613" s="23"/>
    </row>
    <row r="614" spans="1:243" s="22" customFormat="1" ht="99.75">
      <c r="A614" s="40">
        <v>7.01000000000001</v>
      </c>
      <c r="B614" s="62" t="s">
        <v>1183</v>
      </c>
      <c r="C614" s="61" t="s">
        <v>1487</v>
      </c>
      <c r="D614" s="42">
        <v>1</v>
      </c>
      <c r="E614" s="41" t="s">
        <v>201</v>
      </c>
      <c r="F614" s="43">
        <v>915.45</v>
      </c>
      <c r="G614" s="44"/>
      <c r="H614" s="44"/>
      <c r="I614" s="45" t="s">
        <v>37</v>
      </c>
      <c r="J614" s="46">
        <f t="shared" si="36"/>
        <v>1</v>
      </c>
      <c r="K614" s="44" t="s">
        <v>38</v>
      </c>
      <c r="L614" s="44" t="s">
        <v>4</v>
      </c>
      <c r="M614" s="47"/>
      <c r="N614" s="44"/>
      <c r="O614" s="44"/>
      <c r="P614" s="48"/>
      <c r="Q614" s="44"/>
      <c r="R614" s="44"/>
      <c r="S614" s="48"/>
      <c r="T614" s="48"/>
      <c r="U614" s="48"/>
      <c r="V614" s="48"/>
      <c r="W614" s="48"/>
      <c r="X614" s="48"/>
      <c r="Y614" s="48"/>
      <c r="Z614" s="48"/>
      <c r="AA614" s="48"/>
      <c r="AB614" s="48"/>
      <c r="AC614" s="48"/>
      <c r="AD614" s="48"/>
      <c r="AE614" s="48"/>
      <c r="AF614" s="48"/>
      <c r="AG614" s="48"/>
      <c r="AH614" s="48"/>
      <c r="AI614" s="48"/>
      <c r="AJ614" s="48"/>
      <c r="AK614" s="48"/>
      <c r="AL614" s="48"/>
      <c r="AM614" s="48"/>
      <c r="AN614" s="48"/>
      <c r="AO614" s="48"/>
      <c r="AP614" s="48"/>
      <c r="AQ614" s="48"/>
      <c r="AR614" s="48"/>
      <c r="AS614" s="48"/>
      <c r="AT614" s="48"/>
      <c r="AU614" s="48"/>
      <c r="AV614" s="48"/>
      <c r="AW614" s="48"/>
      <c r="AX614" s="48"/>
      <c r="AY614" s="48"/>
      <c r="AZ614" s="48"/>
      <c r="BA614" s="49">
        <f t="shared" si="37"/>
        <v>915</v>
      </c>
      <c r="BB614" s="50">
        <f t="shared" si="38"/>
        <v>915</v>
      </c>
      <c r="BC614" s="51" t="str">
        <f t="shared" si="39"/>
        <v>INR  Nine Hundred &amp; Fifteen  Only</v>
      </c>
      <c r="IA614" s="22">
        <v>7.01000000000001</v>
      </c>
      <c r="IB614" s="67" t="s">
        <v>1183</v>
      </c>
      <c r="IC614" s="22" t="s">
        <v>1487</v>
      </c>
      <c r="ID614" s="22">
        <v>1</v>
      </c>
      <c r="IE614" s="23" t="s">
        <v>201</v>
      </c>
      <c r="IF614" s="23"/>
      <c r="IG614" s="23"/>
      <c r="IH614" s="23"/>
      <c r="II614" s="23"/>
    </row>
    <row r="615" spans="1:243" s="22" customFormat="1" ht="228">
      <c r="A615" s="40">
        <v>7.02000000000001</v>
      </c>
      <c r="B615" s="62" t="s">
        <v>1184</v>
      </c>
      <c r="C615" s="61" t="s">
        <v>1488</v>
      </c>
      <c r="D615" s="69"/>
      <c r="E615" s="70"/>
      <c r="F615" s="70"/>
      <c r="G615" s="70"/>
      <c r="H615" s="70"/>
      <c r="I615" s="70"/>
      <c r="J615" s="70"/>
      <c r="K615" s="70"/>
      <c r="L615" s="70"/>
      <c r="M615" s="70"/>
      <c r="N615" s="70"/>
      <c r="O615" s="70"/>
      <c r="P615" s="70"/>
      <c r="Q615" s="70"/>
      <c r="R615" s="70"/>
      <c r="S615" s="70"/>
      <c r="T615" s="70"/>
      <c r="U615" s="70"/>
      <c r="V615" s="70"/>
      <c r="W615" s="70"/>
      <c r="X615" s="70"/>
      <c r="Y615" s="70"/>
      <c r="Z615" s="70"/>
      <c r="AA615" s="70"/>
      <c r="AB615" s="70"/>
      <c r="AC615" s="70"/>
      <c r="AD615" s="70"/>
      <c r="AE615" s="70"/>
      <c r="AF615" s="70"/>
      <c r="AG615" s="70"/>
      <c r="AH615" s="70"/>
      <c r="AI615" s="70"/>
      <c r="AJ615" s="70"/>
      <c r="AK615" s="70"/>
      <c r="AL615" s="70"/>
      <c r="AM615" s="70"/>
      <c r="AN615" s="70"/>
      <c r="AO615" s="70"/>
      <c r="AP615" s="70"/>
      <c r="AQ615" s="70"/>
      <c r="AR615" s="70"/>
      <c r="AS615" s="70"/>
      <c r="AT615" s="70"/>
      <c r="AU615" s="70"/>
      <c r="AV615" s="70"/>
      <c r="AW615" s="70"/>
      <c r="AX615" s="70"/>
      <c r="AY615" s="70"/>
      <c r="AZ615" s="70"/>
      <c r="BA615" s="70"/>
      <c r="BB615" s="70"/>
      <c r="BC615" s="71"/>
      <c r="IA615" s="22">
        <v>7.02000000000001</v>
      </c>
      <c r="IB615" s="67" t="s">
        <v>1184</v>
      </c>
      <c r="IC615" s="22" t="s">
        <v>1488</v>
      </c>
      <c r="IE615" s="23"/>
      <c r="IF615" s="23"/>
      <c r="IG615" s="23"/>
      <c r="IH615" s="23"/>
      <c r="II615" s="23"/>
    </row>
    <row r="616" spans="1:243" s="22" customFormat="1" ht="57">
      <c r="A616" s="40">
        <v>7.03</v>
      </c>
      <c r="B616" s="62" t="s">
        <v>1169</v>
      </c>
      <c r="C616" s="61" t="s">
        <v>1489</v>
      </c>
      <c r="D616" s="42">
        <v>4</v>
      </c>
      <c r="E616" s="41" t="s">
        <v>201</v>
      </c>
      <c r="F616" s="43">
        <v>2152.2</v>
      </c>
      <c r="G616" s="44"/>
      <c r="H616" s="44"/>
      <c r="I616" s="45" t="s">
        <v>37</v>
      </c>
      <c r="J616" s="46">
        <f t="shared" si="36"/>
        <v>1</v>
      </c>
      <c r="K616" s="44" t="s">
        <v>38</v>
      </c>
      <c r="L616" s="44" t="s">
        <v>4</v>
      </c>
      <c r="M616" s="47"/>
      <c r="N616" s="44"/>
      <c r="O616" s="44"/>
      <c r="P616" s="48"/>
      <c r="Q616" s="44"/>
      <c r="R616" s="44"/>
      <c r="S616" s="48"/>
      <c r="T616" s="48"/>
      <c r="U616" s="48"/>
      <c r="V616" s="48"/>
      <c r="W616" s="48"/>
      <c r="X616" s="48"/>
      <c r="Y616" s="48"/>
      <c r="Z616" s="48"/>
      <c r="AA616" s="48"/>
      <c r="AB616" s="48"/>
      <c r="AC616" s="48"/>
      <c r="AD616" s="48"/>
      <c r="AE616" s="48"/>
      <c r="AF616" s="48"/>
      <c r="AG616" s="48"/>
      <c r="AH616" s="48"/>
      <c r="AI616" s="48"/>
      <c r="AJ616" s="48"/>
      <c r="AK616" s="48"/>
      <c r="AL616" s="48"/>
      <c r="AM616" s="48"/>
      <c r="AN616" s="48"/>
      <c r="AO616" s="48"/>
      <c r="AP616" s="48"/>
      <c r="AQ616" s="48"/>
      <c r="AR616" s="48"/>
      <c r="AS616" s="48"/>
      <c r="AT616" s="48"/>
      <c r="AU616" s="48"/>
      <c r="AV616" s="48"/>
      <c r="AW616" s="48"/>
      <c r="AX616" s="48"/>
      <c r="AY616" s="48"/>
      <c r="AZ616" s="48"/>
      <c r="BA616" s="49">
        <f t="shared" si="37"/>
        <v>8609</v>
      </c>
      <c r="BB616" s="50">
        <f t="shared" si="38"/>
        <v>8609</v>
      </c>
      <c r="BC616" s="51" t="str">
        <f t="shared" si="39"/>
        <v>INR  Eight Thousand Six Hundred &amp; Nine  Only</v>
      </c>
      <c r="IA616" s="22">
        <v>7.03</v>
      </c>
      <c r="IB616" s="67" t="s">
        <v>1169</v>
      </c>
      <c r="IC616" s="22" t="s">
        <v>1489</v>
      </c>
      <c r="ID616" s="22">
        <v>4</v>
      </c>
      <c r="IE616" s="23" t="s">
        <v>201</v>
      </c>
      <c r="IF616" s="23"/>
      <c r="IG616" s="23"/>
      <c r="IH616" s="23"/>
      <c r="II616" s="23"/>
    </row>
    <row r="617" spans="1:243" s="22" customFormat="1" ht="57">
      <c r="A617" s="40">
        <v>7.04000000000001</v>
      </c>
      <c r="B617" s="62" t="s">
        <v>1170</v>
      </c>
      <c r="C617" s="61" t="s">
        <v>1490</v>
      </c>
      <c r="D617" s="42">
        <v>6</v>
      </c>
      <c r="E617" s="41" t="s">
        <v>201</v>
      </c>
      <c r="F617" s="43">
        <v>3490.15</v>
      </c>
      <c r="G617" s="44"/>
      <c r="H617" s="44"/>
      <c r="I617" s="45" t="s">
        <v>37</v>
      </c>
      <c r="J617" s="46">
        <f t="shared" si="36"/>
        <v>1</v>
      </c>
      <c r="K617" s="44" t="s">
        <v>38</v>
      </c>
      <c r="L617" s="44" t="s">
        <v>4</v>
      </c>
      <c r="M617" s="47"/>
      <c r="N617" s="44"/>
      <c r="O617" s="44"/>
      <c r="P617" s="48"/>
      <c r="Q617" s="44"/>
      <c r="R617" s="44"/>
      <c r="S617" s="48"/>
      <c r="T617" s="48"/>
      <c r="U617" s="48"/>
      <c r="V617" s="48"/>
      <c r="W617" s="48"/>
      <c r="X617" s="48"/>
      <c r="Y617" s="48"/>
      <c r="Z617" s="48"/>
      <c r="AA617" s="48"/>
      <c r="AB617" s="48"/>
      <c r="AC617" s="48"/>
      <c r="AD617" s="48"/>
      <c r="AE617" s="48"/>
      <c r="AF617" s="48"/>
      <c r="AG617" s="48"/>
      <c r="AH617" s="48"/>
      <c r="AI617" s="48"/>
      <c r="AJ617" s="48"/>
      <c r="AK617" s="48"/>
      <c r="AL617" s="48"/>
      <c r="AM617" s="48"/>
      <c r="AN617" s="48"/>
      <c r="AO617" s="48"/>
      <c r="AP617" s="48"/>
      <c r="AQ617" s="48"/>
      <c r="AR617" s="48"/>
      <c r="AS617" s="48"/>
      <c r="AT617" s="48"/>
      <c r="AU617" s="48"/>
      <c r="AV617" s="48"/>
      <c r="AW617" s="48"/>
      <c r="AX617" s="48"/>
      <c r="AY617" s="48"/>
      <c r="AZ617" s="48"/>
      <c r="BA617" s="49">
        <f t="shared" si="37"/>
        <v>20941</v>
      </c>
      <c r="BB617" s="50">
        <f t="shared" si="38"/>
        <v>20941</v>
      </c>
      <c r="BC617" s="51" t="str">
        <f t="shared" si="39"/>
        <v>INR  Twenty Thousand Nine Hundred &amp; Forty One  Only</v>
      </c>
      <c r="IA617" s="22">
        <v>7.04000000000001</v>
      </c>
      <c r="IB617" s="67" t="s">
        <v>1170</v>
      </c>
      <c r="IC617" s="22" t="s">
        <v>1490</v>
      </c>
      <c r="ID617" s="22">
        <v>6</v>
      </c>
      <c r="IE617" s="23" t="s">
        <v>201</v>
      </c>
      <c r="IF617" s="23"/>
      <c r="IG617" s="23"/>
      <c r="IH617" s="23"/>
      <c r="II617" s="23"/>
    </row>
    <row r="618" spans="1:243" s="22" customFormat="1" ht="213.75">
      <c r="A618" s="40">
        <v>7.05000000000001</v>
      </c>
      <c r="B618" s="62" t="s">
        <v>1185</v>
      </c>
      <c r="C618" s="61" t="s">
        <v>1491</v>
      </c>
      <c r="D618" s="69"/>
      <c r="E618" s="70"/>
      <c r="F618" s="70"/>
      <c r="G618" s="70"/>
      <c r="H618" s="70"/>
      <c r="I618" s="70"/>
      <c r="J618" s="70"/>
      <c r="K618" s="70"/>
      <c r="L618" s="70"/>
      <c r="M618" s="70"/>
      <c r="N618" s="70"/>
      <c r="O618" s="70"/>
      <c r="P618" s="70"/>
      <c r="Q618" s="70"/>
      <c r="R618" s="70"/>
      <c r="S618" s="70"/>
      <c r="T618" s="70"/>
      <c r="U618" s="70"/>
      <c r="V618" s="70"/>
      <c r="W618" s="70"/>
      <c r="X618" s="70"/>
      <c r="Y618" s="70"/>
      <c r="Z618" s="70"/>
      <c r="AA618" s="70"/>
      <c r="AB618" s="70"/>
      <c r="AC618" s="70"/>
      <c r="AD618" s="70"/>
      <c r="AE618" s="70"/>
      <c r="AF618" s="70"/>
      <c r="AG618" s="70"/>
      <c r="AH618" s="70"/>
      <c r="AI618" s="70"/>
      <c r="AJ618" s="70"/>
      <c r="AK618" s="70"/>
      <c r="AL618" s="70"/>
      <c r="AM618" s="70"/>
      <c r="AN618" s="70"/>
      <c r="AO618" s="70"/>
      <c r="AP618" s="70"/>
      <c r="AQ618" s="70"/>
      <c r="AR618" s="70"/>
      <c r="AS618" s="70"/>
      <c r="AT618" s="70"/>
      <c r="AU618" s="70"/>
      <c r="AV618" s="70"/>
      <c r="AW618" s="70"/>
      <c r="AX618" s="70"/>
      <c r="AY618" s="70"/>
      <c r="AZ618" s="70"/>
      <c r="BA618" s="70"/>
      <c r="BB618" s="70"/>
      <c r="BC618" s="71"/>
      <c r="IA618" s="22">
        <v>7.05000000000001</v>
      </c>
      <c r="IB618" s="67" t="s">
        <v>1185</v>
      </c>
      <c r="IC618" s="22" t="s">
        <v>1491</v>
      </c>
      <c r="IE618" s="23"/>
      <c r="IF618" s="23"/>
      <c r="IG618" s="23"/>
      <c r="IH618" s="23"/>
      <c r="II618" s="23"/>
    </row>
    <row r="619" spans="1:243" s="22" customFormat="1" ht="42.75">
      <c r="A619" s="40">
        <v>7.06000000000001</v>
      </c>
      <c r="B619" s="62" t="s">
        <v>1186</v>
      </c>
      <c r="C619" s="61" t="s">
        <v>1492</v>
      </c>
      <c r="D619" s="69"/>
      <c r="E619" s="70"/>
      <c r="F619" s="70"/>
      <c r="G619" s="70"/>
      <c r="H619" s="70"/>
      <c r="I619" s="70"/>
      <c r="J619" s="70"/>
      <c r="K619" s="70"/>
      <c r="L619" s="70"/>
      <c r="M619" s="70"/>
      <c r="N619" s="70"/>
      <c r="O619" s="70"/>
      <c r="P619" s="70"/>
      <c r="Q619" s="70"/>
      <c r="R619" s="70"/>
      <c r="S619" s="70"/>
      <c r="T619" s="70"/>
      <c r="U619" s="70"/>
      <c r="V619" s="70"/>
      <c r="W619" s="70"/>
      <c r="X619" s="70"/>
      <c r="Y619" s="70"/>
      <c r="Z619" s="70"/>
      <c r="AA619" s="70"/>
      <c r="AB619" s="70"/>
      <c r="AC619" s="70"/>
      <c r="AD619" s="70"/>
      <c r="AE619" s="70"/>
      <c r="AF619" s="70"/>
      <c r="AG619" s="70"/>
      <c r="AH619" s="70"/>
      <c r="AI619" s="70"/>
      <c r="AJ619" s="70"/>
      <c r="AK619" s="70"/>
      <c r="AL619" s="70"/>
      <c r="AM619" s="70"/>
      <c r="AN619" s="70"/>
      <c r="AO619" s="70"/>
      <c r="AP619" s="70"/>
      <c r="AQ619" s="70"/>
      <c r="AR619" s="70"/>
      <c r="AS619" s="70"/>
      <c r="AT619" s="70"/>
      <c r="AU619" s="70"/>
      <c r="AV619" s="70"/>
      <c r="AW619" s="70"/>
      <c r="AX619" s="70"/>
      <c r="AY619" s="70"/>
      <c r="AZ619" s="70"/>
      <c r="BA619" s="70"/>
      <c r="BB619" s="70"/>
      <c r="BC619" s="71"/>
      <c r="IA619" s="22">
        <v>7.06000000000001</v>
      </c>
      <c r="IB619" s="67" t="s">
        <v>1186</v>
      </c>
      <c r="IC619" s="22" t="s">
        <v>1492</v>
      </c>
      <c r="IE619" s="23"/>
      <c r="IF619" s="23"/>
      <c r="IG619" s="23"/>
      <c r="IH619" s="23"/>
      <c r="II619" s="23"/>
    </row>
    <row r="620" spans="1:243" s="22" customFormat="1" ht="28.5">
      <c r="A620" s="40">
        <v>7.07000000000001</v>
      </c>
      <c r="B620" s="62" t="s">
        <v>1187</v>
      </c>
      <c r="C620" s="61" t="s">
        <v>1493</v>
      </c>
      <c r="D620" s="42">
        <v>15</v>
      </c>
      <c r="E620" s="41" t="s">
        <v>201</v>
      </c>
      <c r="F620" s="43">
        <v>90.95</v>
      </c>
      <c r="G620" s="44"/>
      <c r="H620" s="44"/>
      <c r="I620" s="45" t="s">
        <v>37</v>
      </c>
      <c r="J620" s="46">
        <f t="shared" si="36"/>
        <v>1</v>
      </c>
      <c r="K620" s="44" t="s">
        <v>38</v>
      </c>
      <c r="L620" s="44" t="s">
        <v>4</v>
      </c>
      <c r="M620" s="47"/>
      <c r="N620" s="44"/>
      <c r="O620" s="44"/>
      <c r="P620" s="48"/>
      <c r="Q620" s="44"/>
      <c r="R620" s="44"/>
      <c r="S620" s="48"/>
      <c r="T620" s="48"/>
      <c r="U620" s="48"/>
      <c r="V620" s="48"/>
      <c r="W620" s="48"/>
      <c r="X620" s="48"/>
      <c r="Y620" s="48"/>
      <c r="Z620" s="48"/>
      <c r="AA620" s="48"/>
      <c r="AB620" s="48"/>
      <c r="AC620" s="48"/>
      <c r="AD620" s="48"/>
      <c r="AE620" s="48"/>
      <c r="AF620" s="48"/>
      <c r="AG620" s="48"/>
      <c r="AH620" s="48"/>
      <c r="AI620" s="48"/>
      <c r="AJ620" s="48"/>
      <c r="AK620" s="48"/>
      <c r="AL620" s="48"/>
      <c r="AM620" s="48"/>
      <c r="AN620" s="48"/>
      <c r="AO620" s="48"/>
      <c r="AP620" s="48"/>
      <c r="AQ620" s="48"/>
      <c r="AR620" s="48"/>
      <c r="AS620" s="48"/>
      <c r="AT620" s="48"/>
      <c r="AU620" s="48"/>
      <c r="AV620" s="48"/>
      <c r="AW620" s="48"/>
      <c r="AX620" s="48"/>
      <c r="AY620" s="48"/>
      <c r="AZ620" s="48"/>
      <c r="BA620" s="49">
        <f t="shared" si="37"/>
        <v>1364</v>
      </c>
      <c r="BB620" s="50">
        <f t="shared" si="38"/>
        <v>1364</v>
      </c>
      <c r="BC620" s="51" t="str">
        <f t="shared" si="39"/>
        <v>INR  One Thousand Three Hundred &amp; Sixty Four  Only</v>
      </c>
      <c r="IA620" s="22">
        <v>7.07000000000001</v>
      </c>
      <c r="IB620" s="67" t="s">
        <v>1187</v>
      </c>
      <c r="IC620" s="22" t="s">
        <v>1493</v>
      </c>
      <c r="ID620" s="22">
        <v>15</v>
      </c>
      <c r="IE620" s="23" t="s">
        <v>201</v>
      </c>
      <c r="IF620" s="23"/>
      <c r="IG620" s="23"/>
      <c r="IH620" s="23"/>
      <c r="II620" s="23"/>
    </row>
    <row r="621" spans="1:243" s="22" customFormat="1" ht="28.5">
      <c r="A621" s="40">
        <v>7.08000000000001</v>
      </c>
      <c r="B621" s="62" t="s">
        <v>1188</v>
      </c>
      <c r="C621" s="61" t="s">
        <v>1494</v>
      </c>
      <c r="D621" s="42">
        <v>7</v>
      </c>
      <c r="E621" s="41" t="s">
        <v>201</v>
      </c>
      <c r="F621" s="43">
        <v>101.65</v>
      </c>
      <c r="G621" s="44"/>
      <c r="H621" s="44"/>
      <c r="I621" s="45" t="s">
        <v>37</v>
      </c>
      <c r="J621" s="46">
        <f t="shared" si="36"/>
        <v>1</v>
      </c>
      <c r="K621" s="44" t="s">
        <v>38</v>
      </c>
      <c r="L621" s="44" t="s">
        <v>4</v>
      </c>
      <c r="M621" s="47"/>
      <c r="N621" s="44"/>
      <c r="O621" s="44"/>
      <c r="P621" s="48"/>
      <c r="Q621" s="44"/>
      <c r="R621" s="44"/>
      <c r="S621" s="48"/>
      <c r="T621" s="48"/>
      <c r="U621" s="48"/>
      <c r="V621" s="48"/>
      <c r="W621" s="48"/>
      <c r="X621" s="48"/>
      <c r="Y621" s="48"/>
      <c r="Z621" s="48"/>
      <c r="AA621" s="48"/>
      <c r="AB621" s="48"/>
      <c r="AC621" s="48"/>
      <c r="AD621" s="48"/>
      <c r="AE621" s="48"/>
      <c r="AF621" s="48"/>
      <c r="AG621" s="48"/>
      <c r="AH621" s="48"/>
      <c r="AI621" s="48"/>
      <c r="AJ621" s="48"/>
      <c r="AK621" s="48"/>
      <c r="AL621" s="48"/>
      <c r="AM621" s="48"/>
      <c r="AN621" s="48"/>
      <c r="AO621" s="48"/>
      <c r="AP621" s="48"/>
      <c r="AQ621" s="48"/>
      <c r="AR621" s="48"/>
      <c r="AS621" s="48"/>
      <c r="AT621" s="48"/>
      <c r="AU621" s="48"/>
      <c r="AV621" s="48"/>
      <c r="AW621" s="48"/>
      <c r="AX621" s="48"/>
      <c r="AY621" s="48"/>
      <c r="AZ621" s="48"/>
      <c r="BA621" s="49">
        <f t="shared" si="37"/>
        <v>712</v>
      </c>
      <c r="BB621" s="50">
        <f t="shared" si="38"/>
        <v>712</v>
      </c>
      <c r="BC621" s="51" t="str">
        <f t="shared" si="39"/>
        <v>INR  Seven Hundred &amp; Twelve  Only</v>
      </c>
      <c r="IA621" s="22">
        <v>7.08000000000001</v>
      </c>
      <c r="IB621" s="67" t="s">
        <v>1188</v>
      </c>
      <c r="IC621" s="22" t="s">
        <v>1494</v>
      </c>
      <c r="ID621" s="22">
        <v>7</v>
      </c>
      <c r="IE621" s="23" t="s">
        <v>201</v>
      </c>
      <c r="IF621" s="23"/>
      <c r="IG621" s="23"/>
      <c r="IH621" s="23"/>
      <c r="II621" s="23"/>
    </row>
    <row r="622" spans="1:243" s="22" customFormat="1" ht="28.5">
      <c r="A622" s="40">
        <v>7.09000000000001</v>
      </c>
      <c r="B622" s="62" t="s">
        <v>1189</v>
      </c>
      <c r="C622" s="61" t="s">
        <v>1495</v>
      </c>
      <c r="D622" s="69"/>
      <c r="E622" s="70"/>
      <c r="F622" s="70"/>
      <c r="G622" s="70"/>
      <c r="H622" s="70"/>
      <c r="I622" s="70"/>
      <c r="J622" s="70"/>
      <c r="K622" s="70"/>
      <c r="L622" s="70"/>
      <c r="M622" s="70"/>
      <c r="N622" s="70"/>
      <c r="O622" s="70"/>
      <c r="P622" s="70"/>
      <c r="Q622" s="70"/>
      <c r="R622" s="70"/>
      <c r="S622" s="70"/>
      <c r="T622" s="70"/>
      <c r="U622" s="70"/>
      <c r="V622" s="70"/>
      <c r="W622" s="70"/>
      <c r="X622" s="70"/>
      <c r="Y622" s="70"/>
      <c r="Z622" s="70"/>
      <c r="AA622" s="70"/>
      <c r="AB622" s="70"/>
      <c r="AC622" s="70"/>
      <c r="AD622" s="70"/>
      <c r="AE622" s="70"/>
      <c r="AF622" s="70"/>
      <c r="AG622" s="70"/>
      <c r="AH622" s="70"/>
      <c r="AI622" s="70"/>
      <c r="AJ622" s="70"/>
      <c r="AK622" s="70"/>
      <c r="AL622" s="70"/>
      <c r="AM622" s="70"/>
      <c r="AN622" s="70"/>
      <c r="AO622" s="70"/>
      <c r="AP622" s="70"/>
      <c r="AQ622" s="70"/>
      <c r="AR622" s="70"/>
      <c r="AS622" s="70"/>
      <c r="AT622" s="70"/>
      <c r="AU622" s="70"/>
      <c r="AV622" s="70"/>
      <c r="AW622" s="70"/>
      <c r="AX622" s="70"/>
      <c r="AY622" s="70"/>
      <c r="AZ622" s="70"/>
      <c r="BA622" s="70"/>
      <c r="BB622" s="70"/>
      <c r="BC622" s="71"/>
      <c r="IA622" s="22">
        <v>7.09000000000001</v>
      </c>
      <c r="IB622" s="67" t="s">
        <v>1189</v>
      </c>
      <c r="IC622" s="22" t="s">
        <v>1495</v>
      </c>
      <c r="IE622" s="23"/>
      <c r="IF622" s="23"/>
      <c r="IG622" s="23"/>
      <c r="IH622" s="23"/>
      <c r="II622" s="23"/>
    </row>
    <row r="623" spans="1:243" s="22" customFormat="1" ht="28.5">
      <c r="A623" s="40">
        <v>7.10000000000001</v>
      </c>
      <c r="B623" s="62" t="s">
        <v>1187</v>
      </c>
      <c r="C623" s="61" t="s">
        <v>1496</v>
      </c>
      <c r="D623" s="42">
        <v>15</v>
      </c>
      <c r="E623" s="41" t="s">
        <v>201</v>
      </c>
      <c r="F623" s="43">
        <v>104.35</v>
      </c>
      <c r="G623" s="44"/>
      <c r="H623" s="44"/>
      <c r="I623" s="45" t="s">
        <v>37</v>
      </c>
      <c r="J623" s="46">
        <f t="shared" si="36"/>
        <v>1</v>
      </c>
      <c r="K623" s="44" t="s">
        <v>38</v>
      </c>
      <c r="L623" s="44" t="s">
        <v>4</v>
      </c>
      <c r="M623" s="47"/>
      <c r="N623" s="44"/>
      <c r="O623" s="44"/>
      <c r="P623" s="48"/>
      <c r="Q623" s="44"/>
      <c r="R623" s="44"/>
      <c r="S623" s="48"/>
      <c r="T623" s="48"/>
      <c r="U623" s="48"/>
      <c r="V623" s="48"/>
      <c r="W623" s="48"/>
      <c r="X623" s="48"/>
      <c r="Y623" s="48"/>
      <c r="Z623" s="48"/>
      <c r="AA623" s="48"/>
      <c r="AB623" s="48"/>
      <c r="AC623" s="48"/>
      <c r="AD623" s="48"/>
      <c r="AE623" s="48"/>
      <c r="AF623" s="48"/>
      <c r="AG623" s="48"/>
      <c r="AH623" s="48"/>
      <c r="AI623" s="48"/>
      <c r="AJ623" s="48"/>
      <c r="AK623" s="48"/>
      <c r="AL623" s="48"/>
      <c r="AM623" s="48"/>
      <c r="AN623" s="48"/>
      <c r="AO623" s="48"/>
      <c r="AP623" s="48"/>
      <c r="AQ623" s="48"/>
      <c r="AR623" s="48"/>
      <c r="AS623" s="48"/>
      <c r="AT623" s="48"/>
      <c r="AU623" s="48"/>
      <c r="AV623" s="48"/>
      <c r="AW623" s="48"/>
      <c r="AX623" s="48"/>
      <c r="AY623" s="48"/>
      <c r="AZ623" s="48"/>
      <c r="BA623" s="49">
        <f t="shared" si="37"/>
        <v>1565</v>
      </c>
      <c r="BB623" s="50">
        <f t="shared" si="38"/>
        <v>1565</v>
      </c>
      <c r="BC623" s="51" t="str">
        <f t="shared" si="39"/>
        <v>INR  One Thousand Five Hundred &amp; Sixty Five  Only</v>
      </c>
      <c r="IA623" s="22">
        <v>7.10000000000001</v>
      </c>
      <c r="IB623" s="67" t="s">
        <v>1187</v>
      </c>
      <c r="IC623" s="22" t="s">
        <v>1496</v>
      </c>
      <c r="ID623" s="22">
        <v>15</v>
      </c>
      <c r="IE623" s="23" t="s">
        <v>201</v>
      </c>
      <c r="IF623" s="23"/>
      <c r="IG623" s="23"/>
      <c r="IH623" s="23"/>
      <c r="II623" s="23"/>
    </row>
    <row r="624" spans="1:243" s="22" customFormat="1" ht="28.5">
      <c r="A624" s="40">
        <v>7.11</v>
      </c>
      <c r="B624" s="62" t="s">
        <v>1188</v>
      </c>
      <c r="C624" s="61" t="s">
        <v>1497</v>
      </c>
      <c r="D624" s="42">
        <v>7</v>
      </c>
      <c r="E624" s="41" t="s">
        <v>201</v>
      </c>
      <c r="F624" s="43">
        <v>104.35</v>
      </c>
      <c r="G624" s="44"/>
      <c r="H624" s="44"/>
      <c r="I624" s="45" t="s">
        <v>37</v>
      </c>
      <c r="J624" s="46">
        <f t="shared" si="36"/>
        <v>1</v>
      </c>
      <c r="K624" s="44" t="s">
        <v>38</v>
      </c>
      <c r="L624" s="44" t="s">
        <v>4</v>
      </c>
      <c r="M624" s="47"/>
      <c r="N624" s="44"/>
      <c r="O624" s="44"/>
      <c r="P624" s="48"/>
      <c r="Q624" s="44"/>
      <c r="R624" s="44"/>
      <c r="S624" s="48"/>
      <c r="T624" s="48"/>
      <c r="U624" s="48"/>
      <c r="V624" s="48"/>
      <c r="W624" s="48"/>
      <c r="X624" s="48"/>
      <c r="Y624" s="48"/>
      <c r="Z624" s="48"/>
      <c r="AA624" s="48"/>
      <c r="AB624" s="48"/>
      <c r="AC624" s="48"/>
      <c r="AD624" s="48"/>
      <c r="AE624" s="48"/>
      <c r="AF624" s="48"/>
      <c r="AG624" s="48"/>
      <c r="AH624" s="48"/>
      <c r="AI624" s="48"/>
      <c r="AJ624" s="48"/>
      <c r="AK624" s="48"/>
      <c r="AL624" s="48"/>
      <c r="AM624" s="48"/>
      <c r="AN624" s="48"/>
      <c r="AO624" s="48"/>
      <c r="AP624" s="48"/>
      <c r="AQ624" s="48"/>
      <c r="AR624" s="48"/>
      <c r="AS624" s="48"/>
      <c r="AT624" s="48"/>
      <c r="AU624" s="48"/>
      <c r="AV624" s="48"/>
      <c r="AW624" s="48"/>
      <c r="AX624" s="48"/>
      <c r="AY624" s="48"/>
      <c r="AZ624" s="48"/>
      <c r="BA624" s="49">
        <f t="shared" si="37"/>
        <v>730</v>
      </c>
      <c r="BB624" s="50">
        <f t="shared" si="38"/>
        <v>730</v>
      </c>
      <c r="BC624" s="51" t="str">
        <f t="shared" si="39"/>
        <v>INR  Seven Hundred &amp; Thirty  Only</v>
      </c>
      <c r="IA624" s="22">
        <v>7.11</v>
      </c>
      <c r="IB624" s="67" t="s">
        <v>1188</v>
      </c>
      <c r="IC624" s="22" t="s">
        <v>1497</v>
      </c>
      <c r="ID624" s="22">
        <v>7</v>
      </c>
      <c r="IE624" s="23" t="s">
        <v>201</v>
      </c>
      <c r="IF624" s="23"/>
      <c r="IG624" s="23"/>
      <c r="IH624" s="23"/>
      <c r="II624" s="23"/>
    </row>
    <row r="625" spans="1:243" s="22" customFormat="1" ht="128.25">
      <c r="A625" s="40">
        <v>7.12000000000001</v>
      </c>
      <c r="B625" s="62" t="s">
        <v>1190</v>
      </c>
      <c r="C625" s="61" t="s">
        <v>1498</v>
      </c>
      <c r="D625" s="42">
        <v>7</v>
      </c>
      <c r="E625" s="41" t="s">
        <v>201</v>
      </c>
      <c r="F625" s="43">
        <v>45.25</v>
      </c>
      <c r="G625" s="44"/>
      <c r="H625" s="44"/>
      <c r="I625" s="45" t="s">
        <v>37</v>
      </c>
      <c r="J625" s="46">
        <f t="shared" si="36"/>
        <v>1</v>
      </c>
      <c r="K625" s="44" t="s">
        <v>38</v>
      </c>
      <c r="L625" s="44" t="s">
        <v>4</v>
      </c>
      <c r="M625" s="47"/>
      <c r="N625" s="44"/>
      <c r="O625" s="44"/>
      <c r="P625" s="48"/>
      <c r="Q625" s="44"/>
      <c r="R625" s="44"/>
      <c r="S625" s="48"/>
      <c r="T625" s="48"/>
      <c r="U625" s="48"/>
      <c r="V625" s="48"/>
      <c r="W625" s="48"/>
      <c r="X625" s="48"/>
      <c r="Y625" s="48"/>
      <c r="Z625" s="48"/>
      <c r="AA625" s="48"/>
      <c r="AB625" s="48"/>
      <c r="AC625" s="48"/>
      <c r="AD625" s="48"/>
      <c r="AE625" s="48"/>
      <c r="AF625" s="48"/>
      <c r="AG625" s="48"/>
      <c r="AH625" s="48"/>
      <c r="AI625" s="48"/>
      <c r="AJ625" s="48"/>
      <c r="AK625" s="48"/>
      <c r="AL625" s="48"/>
      <c r="AM625" s="48"/>
      <c r="AN625" s="48"/>
      <c r="AO625" s="48"/>
      <c r="AP625" s="48"/>
      <c r="AQ625" s="48"/>
      <c r="AR625" s="48"/>
      <c r="AS625" s="48"/>
      <c r="AT625" s="48"/>
      <c r="AU625" s="48"/>
      <c r="AV625" s="48"/>
      <c r="AW625" s="48"/>
      <c r="AX625" s="48"/>
      <c r="AY625" s="48"/>
      <c r="AZ625" s="48"/>
      <c r="BA625" s="49">
        <f t="shared" si="37"/>
        <v>317</v>
      </c>
      <c r="BB625" s="50">
        <f t="shared" si="38"/>
        <v>317</v>
      </c>
      <c r="BC625" s="51" t="str">
        <f t="shared" si="39"/>
        <v>INR  Three Hundred &amp; Seventeen  Only</v>
      </c>
      <c r="IA625" s="22">
        <v>7.12000000000001</v>
      </c>
      <c r="IB625" s="67" t="s">
        <v>1190</v>
      </c>
      <c r="IC625" s="22" t="s">
        <v>1498</v>
      </c>
      <c r="ID625" s="22">
        <v>7</v>
      </c>
      <c r="IE625" s="23" t="s">
        <v>201</v>
      </c>
      <c r="IF625" s="23"/>
      <c r="IG625" s="23"/>
      <c r="IH625" s="23"/>
      <c r="II625" s="23"/>
    </row>
    <row r="626" spans="1:243" s="22" customFormat="1" ht="409.5">
      <c r="A626" s="40">
        <v>7.13000000000001</v>
      </c>
      <c r="B626" s="62" t="s">
        <v>1191</v>
      </c>
      <c r="C626" s="61" t="s">
        <v>1499</v>
      </c>
      <c r="D626" s="42">
        <v>3</v>
      </c>
      <c r="E626" s="41" t="s">
        <v>201</v>
      </c>
      <c r="F626" s="43">
        <v>1411.15</v>
      </c>
      <c r="G626" s="44"/>
      <c r="H626" s="44"/>
      <c r="I626" s="45" t="s">
        <v>37</v>
      </c>
      <c r="J626" s="46">
        <f t="shared" si="36"/>
        <v>1</v>
      </c>
      <c r="K626" s="44" t="s">
        <v>38</v>
      </c>
      <c r="L626" s="44" t="s">
        <v>4</v>
      </c>
      <c r="M626" s="47"/>
      <c r="N626" s="44"/>
      <c r="O626" s="44"/>
      <c r="P626" s="48"/>
      <c r="Q626" s="44"/>
      <c r="R626" s="44"/>
      <c r="S626" s="48"/>
      <c r="T626" s="48"/>
      <c r="U626" s="48"/>
      <c r="V626" s="48"/>
      <c r="W626" s="48"/>
      <c r="X626" s="48"/>
      <c r="Y626" s="48"/>
      <c r="Z626" s="48"/>
      <c r="AA626" s="48"/>
      <c r="AB626" s="48"/>
      <c r="AC626" s="48"/>
      <c r="AD626" s="48"/>
      <c r="AE626" s="48"/>
      <c r="AF626" s="48"/>
      <c r="AG626" s="48"/>
      <c r="AH626" s="48"/>
      <c r="AI626" s="48"/>
      <c r="AJ626" s="48"/>
      <c r="AK626" s="48"/>
      <c r="AL626" s="48"/>
      <c r="AM626" s="48"/>
      <c r="AN626" s="48"/>
      <c r="AO626" s="48"/>
      <c r="AP626" s="48"/>
      <c r="AQ626" s="48"/>
      <c r="AR626" s="48"/>
      <c r="AS626" s="48"/>
      <c r="AT626" s="48"/>
      <c r="AU626" s="48"/>
      <c r="AV626" s="48"/>
      <c r="AW626" s="48"/>
      <c r="AX626" s="48"/>
      <c r="AY626" s="48"/>
      <c r="AZ626" s="48"/>
      <c r="BA626" s="49">
        <f t="shared" si="37"/>
        <v>4233</v>
      </c>
      <c r="BB626" s="50">
        <f t="shared" si="38"/>
        <v>4233</v>
      </c>
      <c r="BC626" s="51" t="str">
        <f t="shared" si="39"/>
        <v>INR  Four Thousand Two Hundred &amp; Thirty Three  Only</v>
      </c>
      <c r="IA626" s="22">
        <v>7.13000000000001</v>
      </c>
      <c r="IB626" s="67" t="s">
        <v>1191</v>
      </c>
      <c r="IC626" s="22" t="s">
        <v>1499</v>
      </c>
      <c r="ID626" s="22">
        <v>3</v>
      </c>
      <c r="IE626" s="23" t="s">
        <v>201</v>
      </c>
      <c r="IF626" s="23"/>
      <c r="IG626" s="23"/>
      <c r="IH626" s="23"/>
      <c r="II626" s="23"/>
    </row>
    <row r="627" spans="1:243" s="22" customFormat="1" ht="399">
      <c r="A627" s="40">
        <v>7.14000000000001</v>
      </c>
      <c r="B627" s="62" t="s">
        <v>1192</v>
      </c>
      <c r="C627" s="61" t="s">
        <v>1500</v>
      </c>
      <c r="D627" s="69"/>
      <c r="E627" s="70"/>
      <c r="F627" s="70"/>
      <c r="G627" s="70"/>
      <c r="H627" s="70"/>
      <c r="I627" s="70"/>
      <c r="J627" s="70"/>
      <c r="K627" s="70"/>
      <c r="L627" s="70"/>
      <c r="M627" s="70"/>
      <c r="N627" s="70"/>
      <c r="O627" s="70"/>
      <c r="P627" s="70"/>
      <c r="Q627" s="70"/>
      <c r="R627" s="70"/>
      <c r="S627" s="70"/>
      <c r="T627" s="70"/>
      <c r="U627" s="70"/>
      <c r="V627" s="70"/>
      <c r="W627" s="70"/>
      <c r="X627" s="70"/>
      <c r="Y627" s="70"/>
      <c r="Z627" s="70"/>
      <c r="AA627" s="70"/>
      <c r="AB627" s="70"/>
      <c r="AC627" s="70"/>
      <c r="AD627" s="70"/>
      <c r="AE627" s="70"/>
      <c r="AF627" s="70"/>
      <c r="AG627" s="70"/>
      <c r="AH627" s="70"/>
      <c r="AI627" s="70"/>
      <c r="AJ627" s="70"/>
      <c r="AK627" s="70"/>
      <c r="AL627" s="70"/>
      <c r="AM627" s="70"/>
      <c r="AN627" s="70"/>
      <c r="AO627" s="70"/>
      <c r="AP627" s="70"/>
      <c r="AQ627" s="70"/>
      <c r="AR627" s="70"/>
      <c r="AS627" s="70"/>
      <c r="AT627" s="70"/>
      <c r="AU627" s="70"/>
      <c r="AV627" s="70"/>
      <c r="AW627" s="70"/>
      <c r="AX627" s="70"/>
      <c r="AY627" s="70"/>
      <c r="AZ627" s="70"/>
      <c r="BA627" s="70"/>
      <c r="BB627" s="70"/>
      <c r="BC627" s="71"/>
      <c r="IA627" s="22">
        <v>7.14000000000001</v>
      </c>
      <c r="IB627" s="67" t="s">
        <v>1192</v>
      </c>
      <c r="IC627" s="22" t="s">
        <v>1500</v>
      </c>
      <c r="IE627" s="23"/>
      <c r="IF627" s="23"/>
      <c r="IG627" s="23"/>
      <c r="IH627" s="23"/>
      <c r="II627" s="23"/>
    </row>
    <row r="628" spans="1:243" s="22" customFormat="1" ht="71.25">
      <c r="A628" s="40">
        <v>7.15000000000001</v>
      </c>
      <c r="B628" s="62" t="s">
        <v>1193</v>
      </c>
      <c r="C628" s="61" t="s">
        <v>1501</v>
      </c>
      <c r="D628" s="42">
        <v>2</v>
      </c>
      <c r="E628" s="41" t="s">
        <v>201</v>
      </c>
      <c r="F628" s="43">
        <v>1158.95</v>
      </c>
      <c r="G628" s="44"/>
      <c r="H628" s="44"/>
      <c r="I628" s="45" t="s">
        <v>37</v>
      </c>
      <c r="J628" s="46">
        <f t="shared" si="36"/>
        <v>1</v>
      </c>
      <c r="K628" s="44" t="s">
        <v>38</v>
      </c>
      <c r="L628" s="44" t="s">
        <v>4</v>
      </c>
      <c r="M628" s="47"/>
      <c r="N628" s="44"/>
      <c r="O628" s="44"/>
      <c r="P628" s="48"/>
      <c r="Q628" s="44"/>
      <c r="R628" s="44"/>
      <c r="S628" s="48"/>
      <c r="T628" s="48"/>
      <c r="U628" s="48"/>
      <c r="V628" s="48"/>
      <c r="W628" s="48"/>
      <c r="X628" s="48"/>
      <c r="Y628" s="48"/>
      <c r="Z628" s="48"/>
      <c r="AA628" s="48"/>
      <c r="AB628" s="48"/>
      <c r="AC628" s="48"/>
      <c r="AD628" s="48"/>
      <c r="AE628" s="48"/>
      <c r="AF628" s="48"/>
      <c r="AG628" s="48"/>
      <c r="AH628" s="48"/>
      <c r="AI628" s="48"/>
      <c r="AJ628" s="48"/>
      <c r="AK628" s="48"/>
      <c r="AL628" s="48"/>
      <c r="AM628" s="48"/>
      <c r="AN628" s="48"/>
      <c r="AO628" s="48"/>
      <c r="AP628" s="48"/>
      <c r="AQ628" s="48"/>
      <c r="AR628" s="48"/>
      <c r="AS628" s="48"/>
      <c r="AT628" s="48"/>
      <c r="AU628" s="48"/>
      <c r="AV628" s="48"/>
      <c r="AW628" s="48"/>
      <c r="AX628" s="48"/>
      <c r="AY628" s="48"/>
      <c r="AZ628" s="48"/>
      <c r="BA628" s="49">
        <f t="shared" si="37"/>
        <v>2318</v>
      </c>
      <c r="BB628" s="50">
        <f t="shared" si="38"/>
        <v>2318</v>
      </c>
      <c r="BC628" s="51" t="str">
        <f t="shared" si="39"/>
        <v>INR  Two Thousand Three Hundred &amp; Eighteen  Only</v>
      </c>
      <c r="IA628" s="22">
        <v>7.15000000000001</v>
      </c>
      <c r="IB628" s="67" t="s">
        <v>1193</v>
      </c>
      <c r="IC628" s="22" t="s">
        <v>1501</v>
      </c>
      <c r="ID628" s="22">
        <v>2</v>
      </c>
      <c r="IE628" s="23" t="s">
        <v>201</v>
      </c>
      <c r="IF628" s="23"/>
      <c r="IG628" s="23"/>
      <c r="IH628" s="23"/>
      <c r="II628" s="23"/>
    </row>
    <row r="629" spans="1:243" s="22" customFormat="1" ht="71.25">
      <c r="A629" s="40">
        <v>7.16000000000001</v>
      </c>
      <c r="B629" s="62" t="s">
        <v>1194</v>
      </c>
      <c r="C629" s="61" t="s">
        <v>1502</v>
      </c>
      <c r="D629" s="42">
        <v>3</v>
      </c>
      <c r="E629" s="41" t="s">
        <v>201</v>
      </c>
      <c r="F629" s="43">
        <v>1817.2</v>
      </c>
      <c r="G629" s="44"/>
      <c r="H629" s="44"/>
      <c r="I629" s="45" t="s">
        <v>37</v>
      </c>
      <c r="J629" s="46">
        <f t="shared" si="36"/>
        <v>1</v>
      </c>
      <c r="K629" s="44" t="s">
        <v>38</v>
      </c>
      <c r="L629" s="44" t="s">
        <v>4</v>
      </c>
      <c r="M629" s="47"/>
      <c r="N629" s="44"/>
      <c r="O629" s="44"/>
      <c r="P629" s="48"/>
      <c r="Q629" s="44"/>
      <c r="R629" s="44"/>
      <c r="S629" s="48"/>
      <c r="T629" s="48"/>
      <c r="U629" s="48"/>
      <c r="V629" s="48"/>
      <c r="W629" s="48"/>
      <c r="X629" s="48"/>
      <c r="Y629" s="48"/>
      <c r="Z629" s="48"/>
      <c r="AA629" s="48"/>
      <c r="AB629" s="48"/>
      <c r="AC629" s="48"/>
      <c r="AD629" s="48"/>
      <c r="AE629" s="48"/>
      <c r="AF629" s="48"/>
      <c r="AG629" s="48"/>
      <c r="AH629" s="48"/>
      <c r="AI629" s="48"/>
      <c r="AJ629" s="48"/>
      <c r="AK629" s="48"/>
      <c r="AL629" s="48"/>
      <c r="AM629" s="48"/>
      <c r="AN629" s="48"/>
      <c r="AO629" s="48"/>
      <c r="AP629" s="48"/>
      <c r="AQ629" s="48"/>
      <c r="AR629" s="48"/>
      <c r="AS629" s="48"/>
      <c r="AT629" s="48"/>
      <c r="AU629" s="48"/>
      <c r="AV629" s="48"/>
      <c r="AW629" s="48"/>
      <c r="AX629" s="48"/>
      <c r="AY629" s="48"/>
      <c r="AZ629" s="48"/>
      <c r="BA629" s="49">
        <f t="shared" si="37"/>
        <v>5452</v>
      </c>
      <c r="BB629" s="50">
        <f t="shared" si="38"/>
        <v>5452</v>
      </c>
      <c r="BC629" s="51" t="str">
        <f t="shared" si="39"/>
        <v>INR  Five Thousand Four Hundred &amp; Fifty Two  Only</v>
      </c>
      <c r="IA629" s="22">
        <v>7.16000000000001</v>
      </c>
      <c r="IB629" s="67" t="s">
        <v>1194</v>
      </c>
      <c r="IC629" s="22" t="s">
        <v>1502</v>
      </c>
      <c r="ID629" s="22">
        <v>3</v>
      </c>
      <c r="IE629" s="23" t="s">
        <v>201</v>
      </c>
      <c r="IF629" s="23"/>
      <c r="IG629" s="23"/>
      <c r="IH629" s="23"/>
      <c r="II629" s="23"/>
    </row>
    <row r="630" spans="1:243" s="22" customFormat="1" ht="85.5">
      <c r="A630" s="40">
        <v>7.17000000000001</v>
      </c>
      <c r="B630" s="62" t="s">
        <v>1195</v>
      </c>
      <c r="C630" s="61" t="s">
        <v>1503</v>
      </c>
      <c r="D630" s="69"/>
      <c r="E630" s="70"/>
      <c r="F630" s="70"/>
      <c r="G630" s="70"/>
      <c r="H630" s="70"/>
      <c r="I630" s="70"/>
      <c r="J630" s="70"/>
      <c r="K630" s="70"/>
      <c r="L630" s="70"/>
      <c r="M630" s="70"/>
      <c r="N630" s="70"/>
      <c r="O630" s="70"/>
      <c r="P630" s="70"/>
      <c r="Q630" s="70"/>
      <c r="R630" s="70"/>
      <c r="S630" s="70"/>
      <c r="T630" s="70"/>
      <c r="U630" s="70"/>
      <c r="V630" s="70"/>
      <c r="W630" s="70"/>
      <c r="X630" s="70"/>
      <c r="Y630" s="70"/>
      <c r="Z630" s="70"/>
      <c r="AA630" s="70"/>
      <c r="AB630" s="70"/>
      <c r="AC630" s="70"/>
      <c r="AD630" s="70"/>
      <c r="AE630" s="70"/>
      <c r="AF630" s="70"/>
      <c r="AG630" s="70"/>
      <c r="AH630" s="70"/>
      <c r="AI630" s="70"/>
      <c r="AJ630" s="70"/>
      <c r="AK630" s="70"/>
      <c r="AL630" s="70"/>
      <c r="AM630" s="70"/>
      <c r="AN630" s="70"/>
      <c r="AO630" s="70"/>
      <c r="AP630" s="70"/>
      <c r="AQ630" s="70"/>
      <c r="AR630" s="70"/>
      <c r="AS630" s="70"/>
      <c r="AT630" s="70"/>
      <c r="AU630" s="70"/>
      <c r="AV630" s="70"/>
      <c r="AW630" s="70"/>
      <c r="AX630" s="70"/>
      <c r="AY630" s="70"/>
      <c r="AZ630" s="70"/>
      <c r="BA630" s="70"/>
      <c r="BB630" s="70"/>
      <c r="BC630" s="71"/>
      <c r="IA630" s="22">
        <v>7.17000000000001</v>
      </c>
      <c r="IB630" s="67" t="s">
        <v>1195</v>
      </c>
      <c r="IC630" s="22" t="s">
        <v>1503</v>
      </c>
      <c r="IE630" s="23"/>
      <c r="IF630" s="23"/>
      <c r="IG630" s="23"/>
      <c r="IH630" s="23"/>
      <c r="II630" s="23"/>
    </row>
    <row r="631" spans="1:243" s="22" customFormat="1" ht="28.5">
      <c r="A631" s="40">
        <v>7.18000000000001</v>
      </c>
      <c r="B631" s="62" t="s">
        <v>1196</v>
      </c>
      <c r="C631" s="61" t="s">
        <v>1504</v>
      </c>
      <c r="D631" s="42">
        <v>7</v>
      </c>
      <c r="E631" s="41" t="s">
        <v>201</v>
      </c>
      <c r="F631" s="43">
        <v>680.8</v>
      </c>
      <c r="G631" s="44"/>
      <c r="H631" s="44"/>
      <c r="I631" s="45" t="s">
        <v>37</v>
      </c>
      <c r="J631" s="46">
        <f t="shared" si="36"/>
        <v>1</v>
      </c>
      <c r="K631" s="44" t="s">
        <v>38</v>
      </c>
      <c r="L631" s="44" t="s">
        <v>4</v>
      </c>
      <c r="M631" s="47"/>
      <c r="N631" s="44"/>
      <c r="O631" s="44"/>
      <c r="P631" s="48"/>
      <c r="Q631" s="44"/>
      <c r="R631" s="44"/>
      <c r="S631" s="48"/>
      <c r="T631" s="48"/>
      <c r="U631" s="48"/>
      <c r="V631" s="48"/>
      <c r="W631" s="48"/>
      <c r="X631" s="48"/>
      <c r="Y631" s="48"/>
      <c r="Z631" s="48"/>
      <c r="AA631" s="48"/>
      <c r="AB631" s="48"/>
      <c r="AC631" s="48"/>
      <c r="AD631" s="48"/>
      <c r="AE631" s="48"/>
      <c r="AF631" s="48"/>
      <c r="AG631" s="48"/>
      <c r="AH631" s="48"/>
      <c r="AI631" s="48"/>
      <c r="AJ631" s="48"/>
      <c r="AK631" s="48"/>
      <c r="AL631" s="48"/>
      <c r="AM631" s="48"/>
      <c r="AN631" s="48"/>
      <c r="AO631" s="48"/>
      <c r="AP631" s="48"/>
      <c r="AQ631" s="48"/>
      <c r="AR631" s="48"/>
      <c r="AS631" s="48"/>
      <c r="AT631" s="48"/>
      <c r="AU631" s="48"/>
      <c r="AV631" s="48"/>
      <c r="AW631" s="48"/>
      <c r="AX631" s="48"/>
      <c r="AY631" s="48"/>
      <c r="AZ631" s="48"/>
      <c r="BA631" s="49">
        <f t="shared" si="37"/>
        <v>4766</v>
      </c>
      <c r="BB631" s="50">
        <f t="shared" si="38"/>
        <v>4766</v>
      </c>
      <c r="BC631" s="51" t="str">
        <f t="shared" si="39"/>
        <v>INR  Four Thousand Seven Hundred &amp; Sixty Six  Only</v>
      </c>
      <c r="IA631" s="22">
        <v>7.18000000000001</v>
      </c>
      <c r="IB631" s="67" t="s">
        <v>1196</v>
      </c>
      <c r="IC631" s="22" t="s">
        <v>1504</v>
      </c>
      <c r="ID631" s="22">
        <v>7</v>
      </c>
      <c r="IE631" s="23" t="s">
        <v>201</v>
      </c>
      <c r="IF631" s="23"/>
      <c r="IG631" s="23"/>
      <c r="IH631" s="23"/>
      <c r="II631" s="23"/>
    </row>
    <row r="632" spans="1:243" s="22" customFormat="1" ht="99.75">
      <c r="A632" s="40">
        <v>7.19000000000001</v>
      </c>
      <c r="B632" s="62" t="s">
        <v>1197</v>
      </c>
      <c r="C632" s="61" t="s">
        <v>1505</v>
      </c>
      <c r="D632" s="69"/>
      <c r="E632" s="70"/>
      <c r="F632" s="70"/>
      <c r="G632" s="70"/>
      <c r="H632" s="70"/>
      <c r="I632" s="70"/>
      <c r="J632" s="70"/>
      <c r="K632" s="70"/>
      <c r="L632" s="70"/>
      <c r="M632" s="70"/>
      <c r="N632" s="70"/>
      <c r="O632" s="70"/>
      <c r="P632" s="70"/>
      <c r="Q632" s="70"/>
      <c r="R632" s="70"/>
      <c r="S632" s="70"/>
      <c r="T632" s="70"/>
      <c r="U632" s="70"/>
      <c r="V632" s="70"/>
      <c r="W632" s="70"/>
      <c r="X632" s="70"/>
      <c r="Y632" s="70"/>
      <c r="Z632" s="70"/>
      <c r="AA632" s="70"/>
      <c r="AB632" s="70"/>
      <c r="AC632" s="70"/>
      <c r="AD632" s="70"/>
      <c r="AE632" s="70"/>
      <c r="AF632" s="70"/>
      <c r="AG632" s="70"/>
      <c r="AH632" s="70"/>
      <c r="AI632" s="70"/>
      <c r="AJ632" s="70"/>
      <c r="AK632" s="70"/>
      <c r="AL632" s="70"/>
      <c r="AM632" s="70"/>
      <c r="AN632" s="70"/>
      <c r="AO632" s="70"/>
      <c r="AP632" s="70"/>
      <c r="AQ632" s="70"/>
      <c r="AR632" s="70"/>
      <c r="AS632" s="70"/>
      <c r="AT632" s="70"/>
      <c r="AU632" s="70"/>
      <c r="AV632" s="70"/>
      <c r="AW632" s="70"/>
      <c r="AX632" s="70"/>
      <c r="AY632" s="70"/>
      <c r="AZ632" s="70"/>
      <c r="BA632" s="70"/>
      <c r="BB632" s="70"/>
      <c r="BC632" s="71"/>
      <c r="IA632" s="22">
        <v>7.19000000000001</v>
      </c>
      <c r="IB632" s="67" t="s">
        <v>1197</v>
      </c>
      <c r="IC632" s="22" t="s">
        <v>1505</v>
      </c>
      <c r="IE632" s="23"/>
      <c r="IF632" s="23"/>
      <c r="IG632" s="23"/>
      <c r="IH632" s="23"/>
      <c r="II632" s="23"/>
    </row>
    <row r="633" spans="1:243" s="22" customFormat="1" ht="28.5">
      <c r="A633" s="40">
        <v>7.20000000000001</v>
      </c>
      <c r="B633" s="62" t="s">
        <v>185</v>
      </c>
      <c r="C633" s="61" t="s">
        <v>1506</v>
      </c>
      <c r="D633" s="69"/>
      <c r="E633" s="70"/>
      <c r="F633" s="70"/>
      <c r="G633" s="70"/>
      <c r="H633" s="70"/>
      <c r="I633" s="70"/>
      <c r="J633" s="70"/>
      <c r="K633" s="70"/>
      <c r="L633" s="70"/>
      <c r="M633" s="70"/>
      <c r="N633" s="70"/>
      <c r="O633" s="70"/>
      <c r="P633" s="70"/>
      <c r="Q633" s="70"/>
      <c r="R633" s="70"/>
      <c r="S633" s="70"/>
      <c r="T633" s="70"/>
      <c r="U633" s="70"/>
      <c r="V633" s="70"/>
      <c r="W633" s="70"/>
      <c r="X633" s="70"/>
      <c r="Y633" s="70"/>
      <c r="Z633" s="70"/>
      <c r="AA633" s="70"/>
      <c r="AB633" s="70"/>
      <c r="AC633" s="70"/>
      <c r="AD633" s="70"/>
      <c r="AE633" s="70"/>
      <c r="AF633" s="70"/>
      <c r="AG633" s="70"/>
      <c r="AH633" s="70"/>
      <c r="AI633" s="70"/>
      <c r="AJ633" s="70"/>
      <c r="AK633" s="70"/>
      <c r="AL633" s="70"/>
      <c r="AM633" s="70"/>
      <c r="AN633" s="70"/>
      <c r="AO633" s="70"/>
      <c r="AP633" s="70"/>
      <c r="AQ633" s="70"/>
      <c r="AR633" s="70"/>
      <c r="AS633" s="70"/>
      <c r="AT633" s="70"/>
      <c r="AU633" s="70"/>
      <c r="AV633" s="70"/>
      <c r="AW633" s="70"/>
      <c r="AX633" s="70"/>
      <c r="AY633" s="70"/>
      <c r="AZ633" s="70"/>
      <c r="BA633" s="70"/>
      <c r="BB633" s="70"/>
      <c r="BC633" s="71"/>
      <c r="IA633" s="22">
        <v>7.20000000000001</v>
      </c>
      <c r="IB633" s="67" t="s">
        <v>185</v>
      </c>
      <c r="IC633" s="22" t="s">
        <v>1506</v>
      </c>
      <c r="IE633" s="23"/>
      <c r="IF633" s="23"/>
      <c r="IG633" s="23"/>
      <c r="IH633" s="23"/>
      <c r="II633" s="23"/>
    </row>
    <row r="634" spans="1:243" s="22" customFormat="1" ht="85.5">
      <c r="A634" s="40">
        <v>7.21000000000001</v>
      </c>
      <c r="B634" s="62" t="s">
        <v>1198</v>
      </c>
      <c r="C634" s="61" t="s">
        <v>1507</v>
      </c>
      <c r="D634" s="42">
        <v>7</v>
      </c>
      <c r="E634" s="41" t="s">
        <v>145</v>
      </c>
      <c r="F634" s="43">
        <v>1018.05</v>
      </c>
      <c r="G634" s="44"/>
      <c r="H634" s="44"/>
      <c r="I634" s="45" t="s">
        <v>37</v>
      </c>
      <c r="J634" s="46">
        <f t="shared" si="36"/>
        <v>1</v>
      </c>
      <c r="K634" s="44" t="s">
        <v>38</v>
      </c>
      <c r="L634" s="44" t="s">
        <v>4</v>
      </c>
      <c r="M634" s="47"/>
      <c r="N634" s="44"/>
      <c r="O634" s="44"/>
      <c r="P634" s="48"/>
      <c r="Q634" s="44"/>
      <c r="R634" s="44"/>
      <c r="S634" s="48"/>
      <c r="T634" s="48"/>
      <c r="U634" s="48"/>
      <c r="V634" s="48"/>
      <c r="W634" s="48"/>
      <c r="X634" s="48"/>
      <c r="Y634" s="48"/>
      <c r="Z634" s="48"/>
      <c r="AA634" s="48"/>
      <c r="AB634" s="48"/>
      <c r="AC634" s="48"/>
      <c r="AD634" s="48"/>
      <c r="AE634" s="48"/>
      <c r="AF634" s="48"/>
      <c r="AG634" s="48"/>
      <c r="AH634" s="48"/>
      <c r="AI634" s="48"/>
      <c r="AJ634" s="48"/>
      <c r="AK634" s="48"/>
      <c r="AL634" s="48"/>
      <c r="AM634" s="48"/>
      <c r="AN634" s="48"/>
      <c r="AO634" s="48"/>
      <c r="AP634" s="48"/>
      <c r="AQ634" s="48"/>
      <c r="AR634" s="48"/>
      <c r="AS634" s="48"/>
      <c r="AT634" s="48"/>
      <c r="AU634" s="48"/>
      <c r="AV634" s="48"/>
      <c r="AW634" s="48"/>
      <c r="AX634" s="48"/>
      <c r="AY634" s="48"/>
      <c r="AZ634" s="48"/>
      <c r="BA634" s="49">
        <f t="shared" si="37"/>
        <v>7126</v>
      </c>
      <c r="BB634" s="50">
        <f t="shared" si="38"/>
        <v>7126</v>
      </c>
      <c r="BC634" s="51" t="str">
        <f t="shared" si="39"/>
        <v>INR  Seven Thousand One Hundred &amp; Twenty Six  Only</v>
      </c>
      <c r="IA634" s="22">
        <v>7.21000000000001</v>
      </c>
      <c r="IB634" s="67" t="s">
        <v>1198</v>
      </c>
      <c r="IC634" s="22" t="s">
        <v>1507</v>
      </c>
      <c r="ID634" s="22">
        <v>7</v>
      </c>
      <c r="IE634" s="23" t="s">
        <v>145</v>
      </c>
      <c r="IF634" s="23"/>
      <c r="IG634" s="23"/>
      <c r="IH634" s="23"/>
      <c r="II634" s="23"/>
    </row>
    <row r="635" spans="1:243" s="22" customFormat="1" ht="42.75">
      <c r="A635" s="40">
        <v>7.22000000000001</v>
      </c>
      <c r="B635" s="62" t="s">
        <v>1199</v>
      </c>
      <c r="C635" s="61" t="s">
        <v>1508</v>
      </c>
      <c r="D635" s="69"/>
      <c r="E635" s="70"/>
      <c r="F635" s="70"/>
      <c r="G635" s="70"/>
      <c r="H635" s="70"/>
      <c r="I635" s="70"/>
      <c r="J635" s="70"/>
      <c r="K635" s="70"/>
      <c r="L635" s="70"/>
      <c r="M635" s="70"/>
      <c r="N635" s="70"/>
      <c r="O635" s="70"/>
      <c r="P635" s="70"/>
      <c r="Q635" s="70"/>
      <c r="R635" s="70"/>
      <c r="S635" s="70"/>
      <c r="T635" s="70"/>
      <c r="U635" s="70"/>
      <c r="V635" s="70"/>
      <c r="W635" s="70"/>
      <c r="X635" s="70"/>
      <c r="Y635" s="70"/>
      <c r="Z635" s="70"/>
      <c r="AA635" s="70"/>
      <c r="AB635" s="70"/>
      <c r="AC635" s="70"/>
      <c r="AD635" s="70"/>
      <c r="AE635" s="70"/>
      <c r="AF635" s="70"/>
      <c r="AG635" s="70"/>
      <c r="AH635" s="70"/>
      <c r="AI635" s="70"/>
      <c r="AJ635" s="70"/>
      <c r="AK635" s="70"/>
      <c r="AL635" s="70"/>
      <c r="AM635" s="70"/>
      <c r="AN635" s="70"/>
      <c r="AO635" s="70"/>
      <c r="AP635" s="70"/>
      <c r="AQ635" s="70"/>
      <c r="AR635" s="70"/>
      <c r="AS635" s="70"/>
      <c r="AT635" s="70"/>
      <c r="AU635" s="70"/>
      <c r="AV635" s="70"/>
      <c r="AW635" s="70"/>
      <c r="AX635" s="70"/>
      <c r="AY635" s="70"/>
      <c r="AZ635" s="70"/>
      <c r="BA635" s="70"/>
      <c r="BB635" s="70"/>
      <c r="BC635" s="71"/>
      <c r="IA635" s="22">
        <v>7.22000000000001</v>
      </c>
      <c r="IB635" s="67" t="s">
        <v>1199</v>
      </c>
      <c r="IC635" s="22" t="s">
        <v>1508</v>
      </c>
      <c r="IE635" s="23"/>
      <c r="IF635" s="23"/>
      <c r="IG635" s="23"/>
      <c r="IH635" s="23"/>
      <c r="II635" s="23"/>
    </row>
    <row r="636" spans="1:243" s="22" customFormat="1" ht="85.5">
      <c r="A636" s="40">
        <v>7.23000000000001</v>
      </c>
      <c r="B636" s="62" t="s">
        <v>1198</v>
      </c>
      <c r="C636" s="61" t="s">
        <v>1509</v>
      </c>
      <c r="D636" s="42">
        <v>1</v>
      </c>
      <c r="E636" s="41" t="s">
        <v>145</v>
      </c>
      <c r="F636" s="43">
        <v>931.55</v>
      </c>
      <c r="G636" s="44"/>
      <c r="H636" s="44"/>
      <c r="I636" s="45" t="s">
        <v>37</v>
      </c>
      <c r="J636" s="46">
        <f t="shared" si="36"/>
        <v>1</v>
      </c>
      <c r="K636" s="44" t="s">
        <v>38</v>
      </c>
      <c r="L636" s="44" t="s">
        <v>4</v>
      </c>
      <c r="M636" s="47"/>
      <c r="N636" s="44"/>
      <c r="O636" s="44"/>
      <c r="P636" s="48"/>
      <c r="Q636" s="44"/>
      <c r="R636" s="44"/>
      <c r="S636" s="48"/>
      <c r="T636" s="48"/>
      <c r="U636" s="48"/>
      <c r="V636" s="48"/>
      <c r="W636" s="48"/>
      <c r="X636" s="48"/>
      <c r="Y636" s="48"/>
      <c r="Z636" s="48"/>
      <c r="AA636" s="48"/>
      <c r="AB636" s="48"/>
      <c r="AC636" s="48"/>
      <c r="AD636" s="48"/>
      <c r="AE636" s="48"/>
      <c r="AF636" s="48"/>
      <c r="AG636" s="48"/>
      <c r="AH636" s="48"/>
      <c r="AI636" s="48"/>
      <c r="AJ636" s="48"/>
      <c r="AK636" s="48"/>
      <c r="AL636" s="48"/>
      <c r="AM636" s="48"/>
      <c r="AN636" s="48"/>
      <c r="AO636" s="48"/>
      <c r="AP636" s="48"/>
      <c r="AQ636" s="48"/>
      <c r="AR636" s="48"/>
      <c r="AS636" s="48"/>
      <c r="AT636" s="48"/>
      <c r="AU636" s="48"/>
      <c r="AV636" s="48"/>
      <c r="AW636" s="48"/>
      <c r="AX636" s="48"/>
      <c r="AY636" s="48"/>
      <c r="AZ636" s="48"/>
      <c r="BA636" s="49">
        <f t="shared" si="37"/>
        <v>932</v>
      </c>
      <c r="BB636" s="50">
        <f t="shared" si="38"/>
        <v>932</v>
      </c>
      <c r="BC636" s="51" t="str">
        <f t="shared" si="39"/>
        <v>INR  Nine Hundred &amp; Thirty Two  Only</v>
      </c>
      <c r="IA636" s="22">
        <v>7.23000000000001</v>
      </c>
      <c r="IB636" s="67" t="s">
        <v>1198</v>
      </c>
      <c r="IC636" s="22" t="s">
        <v>1509</v>
      </c>
      <c r="ID636" s="22">
        <v>1</v>
      </c>
      <c r="IE636" s="23" t="s">
        <v>145</v>
      </c>
      <c r="IF636" s="23"/>
      <c r="IG636" s="23"/>
      <c r="IH636" s="23"/>
      <c r="II636" s="23"/>
    </row>
    <row r="637" spans="1:243" s="22" customFormat="1" ht="270.75">
      <c r="A637" s="40">
        <v>7.24000000000001</v>
      </c>
      <c r="B637" s="62" t="s">
        <v>1200</v>
      </c>
      <c r="C637" s="61" t="s">
        <v>1510</v>
      </c>
      <c r="D637" s="69"/>
      <c r="E637" s="70"/>
      <c r="F637" s="70"/>
      <c r="G637" s="70"/>
      <c r="H637" s="70"/>
      <c r="I637" s="70"/>
      <c r="J637" s="70"/>
      <c r="K637" s="70"/>
      <c r="L637" s="70"/>
      <c r="M637" s="70"/>
      <c r="N637" s="70"/>
      <c r="O637" s="70"/>
      <c r="P637" s="70"/>
      <c r="Q637" s="70"/>
      <c r="R637" s="70"/>
      <c r="S637" s="70"/>
      <c r="T637" s="70"/>
      <c r="U637" s="70"/>
      <c r="V637" s="70"/>
      <c r="W637" s="70"/>
      <c r="X637" s="70"/>
      <c r="Y637" s="70"/>
      <c r="Z637" s="70"/>
      <c r="AA637" s="70"/>
      <c r="AB637" s="70"/>
      <c r="AC637" s="70"/>
      <c r="AD637" s="70"/>
      <c r="AE637" s="70"/>
      <c r="AF637" s="70"/>
      <c r="AG637" s="70"/>
      <c r="AH637" s="70"/>
      <c r="AI637" s="70"/>
      <c r="AJ637" s="70"/>
      <c r="AK637" s="70"/>
      <c r="AL637" s="70"/>
      <c r="AM637" s="70"/>
      <c r="AN637" s="70"/>
      <c r="AO637" s="70"/>
      <c r="AP637" s="70"/>
      <c r="AQ637" s="70"/>
      <c r="AR637" s="70"/>
      <c r="AS637" s="70"/>
      <c r="AT637" s="70"/>
      <c r="AU637" s="70"/>
      <c r="AV637" s="70"/>
      <c r="AW637" s="70"/>
      <c r="AX637" s="70"/>
      <c r="AY637" s="70"/>
      <c r="AZ637" s="70"/>
      <c r="BA637" s="70"/>
      <c r="BB637" s="70"/>
      <c r="BC637" s="71"/>
      <c r="IA637" s="22">
        <v>7.24000000000001</v>
      </c>
      <c r="IB637" s="67" t="s">
        <v>1200</v>
      </c>
      <c r="IC637" s="22" t="s">
        <v>1510</v>
      </c>
      <c r="IE637" s="23"/>
      <c r="IF637" s="23"/>
      <c r="IG637" s="23"/>
      <c r="IH637" s="23"/>
      <c r="II637" s="23"/>
    </row>
    <row r="638" spans="1:243" s="22" customFormat="1" ht="28.5">
      <c r="A638" s="40">
        <v>7.25000000000001</v>
      </c>
      <c r="B638" s="62" t="s">
        <v>1201</v>
      </c>
      <c r="C638" s="61" t="s">
        <v>1511</v>
      </c>
      <c r="D638" s="42">
        <v>2</v>
      </c>
      <c r="E638" s="41" t="s">
        <v>201</v>
      </c>
      <c r="F638" s="43">
        <v>138.7</v>
      </c>
      <c r="G638" s="44"/>
      <c r="H638" s="44"/>
      <c r="I638" s="45" t="s">
        <v>37</v>
      </c>
      <c r="J638" s="46">
        <f t="shared" si="36"/>
        <v>1</v>
      </c>
      <c r="K638" s="44" t="s">
        <v>38</v>
      </c>
      <c r="L638" s="44" t="s">
        <v>4</v>
      </c>
      <c r="M638" s="47"/>
      <c r="N638" s="44"/>
      <c r="O638" s="44"/>
      <c r="P638" s="48"/>
      <c r="Q638" s="44"/>
      <c r="R638" s="44"/>
      <c r="S638" s="48"/>
      <c r="T638" s="48"/>
      <c r="U638" s="48"/>
      <c r="V638" s="48"/>
      <c r="W638" s="48"/>
      <c r="X638" s="48"/>
      <c r="Y638" s="48"/>
      <c r="Z638" s="48"/>
      <c r="AA638" s="48"/>
      <c r="AB638" s="48"/>
      <c r="AC638" s="48"/>
      <c r="AD638" s="48"/>
      <c r="AE638" s="48"/>
      <c r="AF638" s="48"/>
      <c r="AG638" s="48"/>
      <c r="AH638" s="48"/>
      <c r="AI638" s="48"/>
      <c r="AJ638" s="48"/>
      <c r="AK638" s="48"/>
      <c r="AL638" s="48"/>
      <c r="AM638" s="48"/>
      <c r="AN638" s="48"/>
      <c r="AO638" s="48"/>
      <c r="AP638" s="48"/>
      <c r="AQ638" s="48"/>
      <c r="AR638" s="48"/>
      <c r="AS638" s="48"/>
      <c r="AT638" s="48"/>
      <c r="AU638" s="48"/>
      <c r="AV638" s="48"/>
      <c r="AW638" s="48"/>
      <c r="AX638" s="48"/>
      <c r="AY638" s="48"/>
      <c r="AZ638" s="48"/>
      <c r="BA638" s="49">
        <f t="shared" si="37"/>
        <v>277</v>
      </c>
      <c r="BB638" s="50">
        <f t="shared" si="38"/>
        <v>277</v>
      </c>
      <c r="BC638" s="51" t="str">
        <f t="shared" si="39"/>
        <v>INR  Two Hundred &amp; Seventy Seven  Only</v>
      </c>
      <c r="IA638" s="22">
        <v>7.25000000000001</v>
      </c>
      <c r="IB638" s="67" t="s">
        <v>1201</v>
      </c>
      <c r="IC638" s="22" t="s">
        <v>1511</v>
      </c>
      <c r="ID638" s="22">
        <v>2</v>
      </c>
      <c r="IE638" s="23" t="s">
        <v>201</v>
      </c>
      <c r="IF638" s="23"/>
      <c r="IG638" s="23"/>
      <c r="IH638" s="23"/>
      <c r="II638" s="23"/>
    </row>
    <row r="639" spans="1:243" s="22" customFormat="1" ht="28.5">
      <c r="A639" s="40">
        <v>7.26000000000001</v>
      </c>
      <c r="B639" s="62" t="s">
        <v>477</v>
      </c>
      <c r="C639" s="61" t="s">
        <v>1512</v>
      </c>
      <c r="D639" s="42">
        <v>2</v>
      </c>
      <c r="E639" s="41" t="s">
        <v>201</v>
      </c>
      <c r="F639" s="43">
        <v>163.45</v>
      </c>
      <c r="G639" s="44"/>
      <c r="H639" s="44"/>
      <c r="I639" s="45" t="s">
        <v>37</v>
      </c>
      <c r="J639" s="46">
        <f t="shared" si="36"/>
        <v>1</v>
      </c>
      <c r="K639" s="44" t="s">
        <v>38</v>
      </c>
      <c r="L639" s="44" t="s">
        <v>4</v>
      </c>
      <c r="M639" s="47"/>
      <c r="N639" s="44"/>
      <c r="O639" s="44"/>
      <c r="P639" s="48"/>
      <c r="Q639" s="44"/>
      <c r="R639" s="44"/>
      <c r="S639" s="48"/>
      <c r="T639" s="48"/>
      <c r="U639" s="48"/>
      <c r="V639" s="48"/>
      <c r="W639" s="48"/>
      <c r="X639" s="48"/>
      <c r="Y639" s="48"/>
      <c r="Z639" s="48"/>
      <c r="AA639" s="48"/>
      <c r="AB639" s="48"/>
      <c r="AC639" s="48"/>
      <c r="AD639" s="48"/>
      <c r="AE639" s="48"/>
      <c r="AF639" s="48"/>
      <c r="AG639" s="48"/>
      <c r="AH639" s="48"/>
      <c r="AI639" s="48"/>
      <c r="AJ639" s="48"/>
      <c r="AK639" s="48"/>
      <c r="AL639" s="48"/>
      <c r="AM639" s="48"/>
      <c r="AN639" s="48"/>
      <c r="AO639" s="48"/>
      <c r="AP639" s="48"/>
      <c r="AQ639" s="48"/>
      <c r="AR639" s="48"/>
      <c r="AS639" s="48"/>
      <c r="AT639" s="48"/>
      <c r="AU639" s="48"/>
      <c r="AV639" s="48"/>
      <c r="AW639" s="48"/>
      <c r="AX639" s="48"/>
      <c r="AY639" s="48"/>
      <c r="AZ639" s="48"/>
      <c r="BA639" s="49">
        <f t="shared" si="37"/>
        <v>327</v>
      </c>
      <c r="BB639" s="50">
        <f t="shared" si="38"/>
        <v>327</v>
      </c>
      <c r="BC639" s="51" t="str">
        <f t="shared" si="39"/>
        <v>INR  Three Hundred &amp; Twenty Seven  Only</v>
      </c>
      <c r="IA639" s="22">
        <v>7.26000000000001</v>
      </c>
      <c r="IB639" s="67" t="s">
        <v>477</v>
      </c>
      <c r="IC639" s="22" t="s">
        <v>1512</v>
      </c>
      <c r="ID639" s="22">
        <v>2</v>
      </c>
      <c r="IE639" s="23" t="s">
        <v>201</v>
      </c>
      <c r="IF639" s="23"/>
      <c r="IG639" s="23"/>
      <c r="IH639" s="23"/>
      <c r="II639" s="23"/>
    </row>
    <row r="640" spans="1:243" s="22" customFormat="1" ht="409.5">
      <c r="A640" s="40">
        <v>7.27000000000001</v>
      </c>
      <c r="B640" s="62" t="s">
        <v>1202</v>
      </c>
      <c r="C640" s="61" t="s">
        <v>1513</v>
      </c>
      <c r="D640" s="69"/>
      <c r="E640" s="70"/>
      <c r="F640" s="70"/>
      <c r="G640" s="70"/>
      <c r="H640" s="70"/>
      <c r="I640" s="70"/>
      <c r="J640" s="70"/>
      <c r="K640" s="70"/>
      <c r="L640" s="70"/>
      <c r="M640" s="70"/>
      <c r="N640" s="70"/>
      <c r="O640" s="70"/>
      <c r="P640" s="70"/>
      <c r="Q640" s="70"/>
      <c r="R640" s="70"/>
      <c r="S640" s="70"/>
      <c r="T640" s="70"/>
      <c r="U640" s="70"/>
      <c r="V640" s="70"/>
      <c r="W640" s="70"/>
      <c r="X640" s="70"/>
      <c r="Y640" s="70"/>
      <c r="Z640" s="70"/>
      <c r="AA640" s="70"/>
      <c r="AB640" s="70"/>
      <c r="AC640" s="70"/>
      <c r="AD640" s="70"/>
      <c r="AE640" s="70"/>
      <c r="AF640" s="70"/>
      <c r="AG640" s="70"/>
      <c r="AH640" s="70"/>
      <c r="AI640" s="70"/>
      <c r="AJ640" s="70"/>
      <c r="AK640" s="70"/>
      <c r="AL640" s="70"/>
      <c r="AM640" s="70"/>
      <c r="AN640" s="70"/>
      <c r="AO640" s="70"/>
      <c r="AP640" s="70"/>
      <c r="AQ640" s="70"/>
      <c r="AR640" s="70"/>
      <c r="AS640" s="70"/>
      <c r="AT640" s="70"/>
      <c r="AU640" s="70"/>
      <c r="AV640" s="70"/>
      <c r="AW640" s="70"/>
      <c r="AX640" s="70"/>
      <c r="AY640" s="70"/>
      <c r="AZ640" s="70"/>
      <c r="BA640" s="70"/>
      <c r="BB640" s="70"/>
      <c r="BC640" s="71"/>
      <c r="IA640" s="22">
        <v>7.27000000000001</v>
      </c>
      <c r="IB640" s="67" t="s">
        <v>1202</v>
      </c>
      <c r="IC640" s="22" t="s">
        <v>1513</v>
      </c>
      <c r="IE640" s="23"/>
      <c r="IF640" s="23"/>
      <c r="IG640" s="23"/>
      <c r="IH640" s="23"/>
      <c r="II640" s="23"/>
    </row>
    <row r="641" spans="1:243" s="22" customFormat="1" ht="42.75">
      <c r="A641" s="40">
        <v>7.28000000000001</v>
      </c>
      <c r="B641" s="62" t="s">
        <v>1203</v>
      </c>
      <c r="C641" s="61" t="s">
        <v>1514</v>
      </c>
      <c r="D641" s="42">
        <v>3</v>
      </c>
      <c r="E641" s="41" t="s">
        <v>201</v>
      </c>
      <c r="F641" s="43">
        <v>308.45</v>
      </c>
      <c r="G641" s="44"/>
      <c r="H641" s="44"/>
      <c r="I641" s="45" t="s">
        <v>37</v>
      </c>
      <c r="J641" s="46">
        <f t="shared" si="36"/>
        <v>1</v>
      </c>
      <c r="K641" s="44" t="s">
        <v>38</v>
      </c>
      <c r="L641" s="44" t="s">
        <v>4</v>
      </c>
      <c r="M641" s="47"/>
      <c r="N641" s="44"/>
      <c r="O641" s="44"/>
      <c r="P641" s="48"/>
      <c r="Q641" s="44"/>
      <c r="R641" s="44"/>
      <c r="S641" s="48"/>
      <c r="T641" s="48"/>
      <c r="U641" s="48"/>
      <c r="V641" s="48"/>
      <c r="W641" s="48"/>
      <c r="X641" s="48"/>
      <c r="Y641" s="48"/>
      <c r="Z641" s="48"/>
      <c r="AA641" s="48"/>
      <c r="AB641" s="48"/>
      <c r="AC641" s="48"/>
      <c r="AD641" s="48"/>
      <c r="AE641" s="48"/>
      <c r="AF641" s="48"/>
      <c r="AG641" s="48"/>
      <c r="AH641" s="48"/>
      <c r="AI641" s="48"/>
      <c r="AJ641" s="48"/>
      <c r="AK641" s="48"/>
      <c r="AL641" s="48"/>
      <c r="AM641" s="48"/>
      <c r="AN641" s="48"/>
      <c r="AO641" s="48"/>
      <c r="AP641" s="48"/>
      <c r="AQ641" s="48"/>
      <c r="AR641" s="48"/>
      <c r="AS641" s="48"/>
      <c r="AT641" s="48"/>
      <c r="AU641" s="48"/>
      <c r="AV641" s="48"/>
      <c r="AW641" s="48"/>
      <c r="AX641" s="48"/>
      <c r="AY641" s="48"/>
      <c r="AZ641" s="48"/>
      <c r="BA641" s="49">
        <f t="shared" si="37"/>
        <v>925</v>
      </c>
      <c r="BB641" s="50">
        <f t="shared" si="38"/>
        <v>925</v>
      </c>
      <c r="BC641" s="51" t="str">
        <f t="shared" si="39"/>
        <v>INR  Nine Hundred &amp; Twenty Five  Only</v>
      </c>
      <c r="IA641" s="22">
        <v>7.28000000000001</v>
      </c>
      <c r="IB641" s="67" t="s">
        <v>1203</v>
      </c>
      <c r="IC641" s="22" t="s">
        <v>1514</v>
      </c>
      <c r="ID641" s="22">
        <v>3</v>
      </c>
      <c r="IE641" s="23" t="s">
        <v>201</v>
      </c>
      <c r="IF641" s="23"/>
      <c r="IG641" s="23"/>
      <c r="IH641" s="23"/>
      <c r="II641" s="23"/>
    </row>
    <row r="642" spans="1:243" s="22" customFormat="1" ht="42.75">
      <c r="A642" s="40">
        <v>7.29000000000001</v>
      </c>
      <c r="B642" s="62" t="s">
        <v>1204</v>
      </c>
      <c r="C642" s="61" t="s">
        <v>1515</v>
      </c>
      <c r="D642" s="42">
        <v>1</v>
      </c>
      <c r="E642" s="41" t="s">
        <v>201</v>
      </c>
      <c r="F642" s="43">
        <v>304.45</v>
      </c>
      <c r="G642" s="44"/>
      <c r="H642" s="44"/>
      <c r="I642" s="45" t="s">
        <v>37</v>
      </c>
      <c r="J642" s="46">
        <f t="shared" si="36"/>
        <v>1</v>
      </c>
      <c r="K642" s="44" t="s">
        <v>38</v>
      </c>
      <c r="L642" s="44" t="s">
        <v>4</v>
      </c>
      <c r="M642" s="47"/>
      <c r="N642" s="44"/>
      <c r="O642" s="44"/>
      <c r="P642" s="48"/>
      <c r="Q642" s="44"/>
      <c r="R642" s="44"/>
      <c r="S642" s="48"/>
      <c r="T642" s="48"/>
      <c r="U642" s="48"/>
      <c r="V642" s="48"/>
      <c r="W642" s="48"/>
      <c r="X642" s="48"/>
      <c r="Y642" s="48"/>
      <c r="Z642" s="48"/>
      <c r="AA642" s="48"/>
      <c r="AB642" s="48"/>
      <c r="AC642" s="48"/>
      <c r="AD642" s="48"/>
      <c r="AE642" s="48"/>
      <c r="AF642" s="48"/>
      <c r="AG642" s="48"/>
      <c r="AH642" s="48"/>
      <c r="AI642" s="48"/>
      <c r="AJ642" s="48"/>
      <c r="AK642" s="48"/>
      <c r="AL642" s="48"/>
      <c r="AM642" s="48"/>
      <c r="AN642" s="48"/>
      <c r="AO642" s="48"/>
      <c r="AP642" s="48"/>
      <c r="AQ642" s="48"/>
      <c r="AR642" s="48"/>
      <c r="AS642" s="48"/>
      <c r="AT642" s="48"/>
      <c r="AU642" s="48"/>
      <c r="AV642" s="48"/>
      <c r="AW642" s="48"/>
      <c r="AX642" s="48"/>
      <c r="AY642" s="48"/>
      <c r="AZ642" s="48"/>
      <c r="BA642" s="49">
        <f t="shared" si="37"/>
        <v>304</v>
      </c>
      <c r="BB642" s="50">
        <f t="shared" si="38"/>
        <v>304</v>
      </c>
      <c r="BC642" s="51" t="str">
        <f t="shared" si="39"/>
        <v>INR  Three Hundred &amp; Four  Only</v>
      </c>
      <c r="IA642" s="22">
        <v>7.29000000000001</v>
      </c>
      <c r="IB642" s="67" t="s">
        <v>1204</v>
      </c>
      <c r="IC642" s="22" t="s">
        <v>1515</v>
      </c>
      <c r="ID642" s="22">
        <v>1</v>
      </c>
      <c r="IE642" s="23" t="s">
        <v>201</v>
      </c>
      <c r="IF642" s="23"/>
      <c r="IG642" s="23"/>
      <c r="IH642" s="23"/>
      <c r="II642" s="23"/>
    </row>
    <row r="643" spans="1:243" s="22" customFormat="1" ht="256.5">
      <c r="A643" s="40">
        <v>7.30000000000001</v>
      </c>
      <c r="B643" s="62" t="s">
        <v>1205</v>
      </c>
      <c r="C643" s="61" t="s">
        <v>1516</v>
      </c>
      <c r="D643" s="69"/>
      <c r="E643" s="70"/>
      <c r="F643" s="70"/>
      <c r="G643" s="70"/>
      <c r="H643" s="70"/>
      <c r="I643" s="70"/>
      <c r="J643" s="70"/>
      <c r="K643" s="70"/>
      <c r="L643" s="70"/>
      <c r="M643" s="70"/>
      <c r="N643" s="70"/>
      <c r="O643" s="70"/>
      <c r="P643" s="70"/>
      <c r="Q643" s="70"/>
      <c r="R643" s="70"/>
      <c r="S643" s="70"/>
      <c r="T643" s="70"/>
      <c r="U643" s="70"/>
      <c r="V643" s="70"/>
      <c r="W643" s="70"/>
      <c r="X643" s="70"/>
      <c r="Y643" s="70"/>
      <c r="Z643" s="70"/>
      <c r="AA643" s="70"/>
      <c r="AB643" s="70"/>
      <c r="AC643" s="70"/>
      <c r="AD643" s="70"/>
      <c r="AE643" s="70"/>
      <c r="AF643" s="70"/>
      <c r="AG643" s="70"/>
      <c r="AH643" s="70"/>
      <c r="AI643" s="70"/>
      <c r="AJ643" s="70"/>
      <c r="AK643" s="70"/>
      <c r="AL643" s="70"/>
      <c r="AM643" s="70"/>
      <c r="AN643" s="70"/>
      <c r="AO643" s="70"/>
      <c r="AP643" s="70"/>
      <c r="AQ643" s="70"/>
      <c r="AR643" s="70"/>
      <c r="AS643" s="70"/>
      <c r="AT643" s="70"/>
      <c r="AU643" s="70"/>
      <c r="AV643" s="70"/>
      <c r="AW643" s="70"/>
      <c r="AX643" s="70"/>
      <c r="AY643" s="70"/>
      <c r="AZ643" s="70"/>
      <c r="BA643" s="70"/>
      <c r="BB643" s="70"/>
      <c r="BC643" s="71"/>
      <c r="IA643" s="22">
        <v>7.30000000000001</v>
      </c>
      <c r="IB643" s="67" t="s">
        <v>1205</v>
      </c>
      <c r="IC643" s="22" t="s">
        <v>1516</v>
      </c>
      <c r="IE643" s="23"/>
      <c r="IF643" s="23"/>
      <c r="IG643" s="23"/>
      <c r="IH643" s="23"/>
      <c r="II643" s="23"/>
    </row>
    <row r="644" spans="1:243" s="22" customFormat="1" ht="28.5">
      <c r="A644" s="40">
        <v>7.31000000000001</v>
      </c>
      <c r="B644" s="62" t="s">
        <v>185</v>
      </c>
      <c r="C644" s="61" t="s">
        <v>1517</v>
      </c>
      <c r="D644" s="69"/>
      <c r="E644" s="70"/>
      <c r="F644" s="70"/>
      <c r="G644" s="70"/>
      <c r="H644" s="70"/>
      <c r="I644" s="70"/>
      <c r="J644" s="70"/>
      <c r="K644" s="70"/>
      <c r="L644" s="70"/>
      <c r="M644" s="70"/>
      <c r="N644" s="70"/>
      <c r="O644" s="70"/>
      <c r="P644" s="70"/>
      <c r="Q644" s="70"/>
      <c r="R644" s="70"/>
      <c r="S644" s="70"/>
      <c r="T644" s="70"/>
      <c r="U644" s="70"/>
      <c r="V644" s="70"/>
      <c r="W644" s="70"/>
      <c r="X644" s="70"/>
      <c r="Y644" s="70"/>
      <c r="Z644" s="70"/>
      <c r="AA644" s="70"/>
      <c r="AB644" s="70"/>
      <c r="AC644" s="70"/>
      <c r="AD644" s="70"/>
      <c r="AE644" s="70"/>
      <c r="AF644" s="70"/>
      <c r="AG644" s="70"/>
      <c r="AH644" s="70"/>
      <c r="AI644" s="70"/>
      <c r="AJ644" s="70"/>
      <c r="AK644" s="70"/>
      <c r="AL644" s="70"/>
      <c r="AM644" s="70"/>
      <c r="AN644" s="70"/>
      <c r="AO644" s="70"/>
      <c r="AP644" s="70"/>
      <c r="AQ644" s="70"/>
      <c r="AR644" s="70"/>
      <c r="AS644" s="70"/>
      <c r="AT644" s="70"/>
      <c r="AU644" s="70"/>
      <c r="AV644" s="70"/>
      <c r="AW644" s="70"/>
      <c r="AX644" s="70"/>
      <c r="AY644" s="70"/>
      <c r="AZ644" s="70"/>
      <c r="BA644" s="70"/>
      <c r="BB644" s="70"/>
      <c r="BC644" s="71"/>
      <c r="IA644" s="22">
        <v>7.31000000000001</v>
      </c>
      <c r="IB644" s="67" t="s">
        <v>185</v>
      </c>
      <c r="IC644" s="22" t="s">
        <v>1517</v>
      </c>
      <c r="IE644" s="23"/>
      <c r="IF644" s="23"/>
      <c r="IG644" s="23"/>
      <c r="IH644" s="23"/>
      <c r="II644" s="23"/>
    </row>
    <row r="645" spans="1:243" s="22" customFormat="1" ht="71.25">
      <c r="A645" s="40">
        <v>7.32000000000001</v>
      </c>
      <c r="B645" s="62" t="s">
        <v>1206</v>
      </c>
      <c r="C645" s="61" t="s">
        <v>1518</v>
      </c>
      <c r="D645" s="42">
        <v>3</v>
      </c>
      <c r="E645" s="41" t="s">
        <v>201</v>
      </c>
      <c r="F645" s="43">
        <v>530.7</v>
      </c>
      <c r="G645" s="44"/>
      <c r="H645" s="44"/>
      <c r="I645" s="45" t="s">
        <v>37</v>
      </c>
      <c r="J645" s="46">
        <f t="shared" si="36"/>
        <v>1</v>
      </c>
      <c r="K645" s="44" t="s">
        <v>38</v>
      </c>
      <c r="L645" s="44" t="s">
        <v>4</v>
      </c>
      <c r="M645" s="47"/>
      <c r="N645" s="44"/>
      <c r="O645" s="44"/>
      <c r="P645" s="48"/>
      <c r="Q645" s="44"/>
      <c r="R645" s="44"/>
      <c r="S645" s="48"/>
      <c r="T645" s="48"/>
      <c r="U645" s="48"/>
      <c r="V645" s="48"/>
      <c r="W645" s="48"/>
      <c r="X645" s="48"/>
      <c r="Y645" s="48"/>
      <c r="Z645" s="48"/>
      <c r="AA645" s="48"/>
      <c r="AB645" s="48"/>
      <c r="AC645" s="48"/>
      <c r="AD645" s="48"/>
      <c r="AE645" s="48"/>
      <c r="AF645" s="48"/>
      <c r="AG645" s="48"/>
      <c r="AH645" s="48"/>
      <c r="AI645" s="48"/>
      <c r="AJ645" s="48"/>
      <c r="AK645" s="48"/>
      <c r="AL645" s="48"/>
      <c r="AM645" s="48"/>
      <c r="AN645" s="48"/>
      <c r="AO645" s="48"/>
      <c r="AP645" s="48"/>
      <c r="AQ645" s="48"/>
      <c r="AR645" s="48"/>
      <c r="AS645" s="48"/>
      <c r="AT645" s="48"/>
      <c r="AU645" s="48"/>
      <c r="AV645" s="48"/>
      <c r="AW645" s="48"/>
      <c r="AX645" s="48"/>
      <c r="AY645" s="48"/>
      <c r="AZ645" s="48"/>
      <c r="BA645" s="49">
        <f t="shared" si="37"/>
        <v>1592</v>
      </c>
      <c r="BB645" s="50">
        <f t="shared" si="38"/>
        <v>1592</v>
      </c>
      <c r="BC645" s="51" t="str">
        <f t="shared" si="39"/>
        <v>INR  One Thousand Five Hundred &amp; Ninety Two  Only</v>
      </c>
      <c r="IA645" s="22">
        <v>7.32000000000001</v>
      </c>
      <c r="IB645" s="67" t="s">
        <v>1206</v>
      </c>
      <c r="IC645" s="22" t="s">
        <v>1518</v>
      </c>
      <c r="ID645" s="22">
        <v>3</v>
      </c>
      <c r="IE645" s="23" t="s">
        <v>201</v>
      </c>
      <c r="IF645" s="23"/>
      <c r="IG645" s="23"/>
      <c r="IH645" s="23"/>
      <c r="II645" s="23"/>
    </row>
    <row r="646" spans="1:243" s="22" customFormat="1" ht="28.5">
      <c r="A646" s="40">
        <v>7.33000000000001</v>
      </c>
      <c r="B646" s="62" t="s">
        <v>1207</v>
      </c>
      <c r="C646" s="61" t="s">
        <v>1519</v>
      </c>
      <c r="D646" s="69"/>
      <c r="E646" s="70"/>
      <c r="F646" s="70"/>
      <c r="G646" s="70"/>
      <c r="H646" s="70"/>
      <c r="I646" s="70"/>
      <c r="J646" s="70"/>
      <c r="K646" s="70"/>
      <c r="L646" s="70"/>
      <c r="M646" s="70"/>
      <c r="N646" s="70"/>
      <c r="O646" s="70"/>
      <c r="P646" s="70"/>
      <c r="Q646" s="70"/>
      <c r="R646" s="70"/>
      <c r="S646" s="70"/>
      <c r="T646" s="70"/>
      <c r="U646" s="70"/>
      <c r="V646" s="70"/>
      <c r="W646" s="70"/>
      <c r="X646" s="70"/>
      <c r="Y646" s="70"/>
      <c r="Z646" s="70"/>
      <c r="AA646" s="70"/>
      <c r="AB646" s="70"/>
      <c r="AC646" s="70"/>
      <c r="AD646" s="70"/>
      <c r="AE646" s="70"/>
      <c r="AF646" s="70"/>
      <c r="AG646" s="70"/>
      <c r="AH646" s="70"/>
      <c r="AI646" s="70"/>
      <c r="AJ646" s="70"/>
      <c r="AK646" s="70"/>
      <c r="AL646" s="70"/>
      <c r="AM646" s="70"/>
      <c r="AN646" s="70"/>
      <c r="AO646" s="70"/>
      <c r="AP646" s="70"/>
      <c r="AQ646" s="70"/>
      <c r="AR646" s="70"/>
      <c r="AS646" s="70"/>
      <c r="AT646" s="70"/>
      <c r="AU646" s="70"/>
      <c r="AV646" s="70"/>
      <c r="AW646" s="70"/>
      <c r="AX646" s="70"/>
      <c r="AY646" s="70"/>
      <c r="AZ646" s="70"/>
      <c r="BA646" s="70"/>
      <c r="BB646" s="70"/>
      <c r="BC646" s="71"/>
      <c r="IA646" s="22">
        <v>7.33000000000001</v>
      </c>
      <c r="IB646" s="67" t="s">
        <v>1207</v>
      </c>
      <c r="IC646" s="22" t="s">
        <v>1519</v>
      </c>
      <c r="IE646" s="23"/>
      <c r="IF646" s="23"/>
      <c r="IG646" s="23"/>
      <c r="IH646" s="23"/>
      <c r="II646" s="23"/>
    </row>
    <row r="647" spans="1:243" s="22" customFormat="1" ht="71.25">
      <c r="A647" s="40">
        <v>7.34000000000001</v>
      </c>
      <c r="B647" s="62" t="s">
        <v>1206</v>
      </c>
      <c r="C647" s="61" t="s">
        <v>1520</v>
      </c>
      <c r="D647" s="42">
        <v>3</v>
      </c>
      <c r="E647" s="41" t="s">
        <v>201</v>
      </c>
      <c r="F647" s="43">
        <v>440</v>
      </c>
      <c r="G647" s="44"/>
      <c r="H647" s="44"/>
      <c r="I647" s="45" t="s">
        <v>37</v>
      </c>
      <c r="J647" s="46">
        <f t="shared" si="36"/>
        <v>1</v>
      </c>
      <c r="K647" s="44" t="s">
        <v>38</v>
      </c>
      <c r="L647" s="44" t="s">
        <v>4</v>
      </c>
      <c r="M647" s="47"/>
      <c r="N647" s="44"/>
      <c r="O647" s="44"/>
      <c r="P647" s="48"/>
      <c r="Q647" s="44"/>
      <c r="R647" s="44"/>
      <c r="S647" s="48"/>
      <c r="T647" s="48"/>
      <c r="U647" s="48"/>
      <c r="V647" s="48"/>
      <c r="W647" s="48"/>
      <c r="X647" s="48"/>
      <c r="Y647" s="48"/>
      <c r="Z647" s="48"/>
      <c r="AA647" s="48"/>
      <c r="AB647" s="48"/>
      <c r="AC647" s="48"/>
      <c r="AD647" s="48"/>
      <c r="AE647" s="48"/>
      <c r="AF647" s="48"/>
      <c r="AG647" s="48"/>
      <c r="AH647" s="48"/>
      <c r="AI647" s="48"/>
      <c r="AJ647" s="48"/>
      <c r="AK647" s="48"/>
      <c r="AL647" s="48"/>
      <c r="AM647" s="48"/>
      <c r="AN647" s="48"/>
      <c r="AO647" s="48"/>
      <c r="AP647" s="48"/>
      <c r="AQ647" s="48"/>
      <c r="AR647" s="48"/>
      <c r="AS647" s="48"/>
      <c r="AT647" s="48"/>
      <c r="AU647" s="48"/>
      <c r="AV647" s="48"/>
      <c r="AW647" s="48"/>
      <c r="AX647" s="48"/>
      <c r="AY647" s="48"/>
      <c r="AZ647" s="48"/>
      <c r="BA647" s="49">
        <f t="shared" si="37"/>
        <v>1320</v>
      </c>
      <c r="BB647" s="50">
        <f t="shared" si="38"/>
        <v>1320</v>
      </c>
      <c r="BC647" s="51" t="str">
        <f t="shared" si="39"/>
        <v>INR  One Thousand Three Hundred &amp; Twenty  Only</v>
      </c>
      <c r="IA647" s="22">
        <v>7.34000000000001</v>
      </c>
      <c r="IB647" s="67" t="s">
        <v>1206</v>
      </c>
      <c r="IC647" s="22" t="s">
        <v>1520</v>
      </c>
      <c r="ID647" s="22">
        <v>3</v>
      </c>
      <c r="IE647" s="23" t="s">
        <v>201</v>
      </c>
      <c r="IF647" s="23"/>
      <c r="IG647" s="23"/>
      <c r="IH647" s="23"/>
      <c r="II647" s="23"/>
    </row>
    <row r="648" spans="1:243" s="22" customFormat="1" ht="99.75">
      <c r="A648" s="40">
        <v>7.35000000000001</v>
      </c>
      <c r="B648" s="62" t="s">
        <v>1208</v>
      </c>
      <c r="C648" s="61" t="s">
        <v>1521</v>
      </c>
      <c r="D648" s="69"/>
      <c r="E648" s="70"/>
      <c r="F648" s="70"/>
      <c r="G648" s="70"/>
      <c r="H648" s="70"/>
      <c r="I648" s="70"/>
      <c r="J648" s="70"/>
      <c r="K648" s="70"/>
      <c r="L648" s="70"/>
      <c r="M648" s="70"/>
      <c r="N648" s="70"/>
      <c r="O648" s="70"/>
      <c r="P648" s="70"/>
      <c r="Q648" s="70"/>
      <c r="R648" s="70"/>
      <c r="S648" s="70"/>
      <c r="T648" s="70"/>
      <c r="U648" s="70"/>
      <c r="V648" s="70"/>
      <c r="W648" s="70"/>
      <c r="X648" s="70"/>
      <c r="Y648" s="70"/>
      <c r="Z648" s="70"/>
      <c r="AA648" s="70"/>
      <c r="AB648" s="70"/>
      <c r="AC648" s="70"/>
      <c r="AD648" s="70"/>
      <c r="AE648" s="70"/>
      <c r="AF648" s="70"/>
      <c r="AG648" s="70"/>
      <c r="AH648" s="70"/>
      <c r="AI648" s="70"/>
      <c r="AJ648" s="70"/>
      <c r="AK648" s="70"/>
      <c r="AL648" s="70"/>
      <c r="AM648" s="70"/>
      <c r="AN648" s="70"/>
      <c r="AO648" s="70"/>
      <c r="AP648" s="70"/>
      <c r="AQ648" s="70"/>
      <c r="AR648" s="70"/>
      <c r="AS648" s="70"/>
      <c r="AT648" s="70"/>
      <c r="AU648" s="70"/>
      <c r="AV648" s="70"/>
      <c r="AW648" s="70"/>
      <c r="AX648" s="70"/>
      <c r="AY648" s="70"/>
      <c r="AZ648" s="70"/>
      <c r="BA648" s="70"/>
      <c r="BB648" s="70"/>
      <c r="BC648" s="71"/>
      <c r="IA648" s="22">
        <v>7.35000000000001</v>
      </c>
      <c r="IB648" s="67" t="s">
        <v>1208</v>
      </c>
      <c r="IC648" s="22" t="s">
        <v>1521</v>
      </c>
      <c r="IE648" s="23"/>
      <c r="IF648" s="23"/>
      <c r="IG648" s="23"/>
      <c r="IH648" s="23"/>
      <c r="II648" s="23"/>
    </row>
    <row r="649" spans="1:243" s="22" customFormat="1" ht="28.5">
      <c r="A649" s="40">
        <v>7.36000000000001</v>
      </c>
      <c r="B649" s="62" t="s">
        <v>185</v>
      </c>
      <c r="C649" s="61" t="s">
        <v>1522</v>
      </c>
      <c r="D649" s="69"/>
      <c r="E649" s="70"/>
      <c r="F649" s="70"/>
      <c r="G649" s="70"/>
      <c r="H649" s="70"/>
      <c r="I649" s="70"/>
      <c r="J649" s="70"/>
      <c r="K649" s="70"/>
      <c r="L649" s="70"/>
      <c r="M649" s="70"/>
      <c r="N649" s="70"/>
      <c r="O649" s="70"/>
      <c r="P649" s="70"/>
      <c r="Q649" s="70"/>
      <c r="R649" s="70"/>
      <c r="S649" s="70"/>
      <c r="T649" s="70"/>
      <c r="U649" s="70"/>
      <c r="V649" s="70"/>
      <c r="W649" s="70"/>
      <c r="X649" s="70"/>
      <c r="Y649" s="70"/>
      <c r="Z649" s="70"/>
      <c r="AA649" s="70"/>
      <c r="AB649" s="70"/>
      <c r="AC649" s="70"/>
      <c r="AD649" s="70"/>
      <c r="AE649" s="70"/>
      <c r="AF649" s="70"/>
      <c r="AG649" s="70"/>
      <c r="AH649" s="70"/>
      <c r="AI649" s="70"/>
      <c r="AJ649" s="70"/>
      <c r="AK649" s="70"/>
      <c r="AL649" s="70"/>
      <c r="AM649" s="70"/>
      <c r="AN649" s="70"/>
      <c r="AO649" s="70"/>
      <c r="AP649" s="70"/>
      <c r="AQ649" s="70"/>
      <c r="AR649" s="70"/>
      <c r="AS649" s="70"/>
      <c r="AT649" s="70"/>
      <c r="AU649" s="70"/>
      <c r="AV649" s="70"/>
      <c r="AW649" s="70"/>
      <c r="AX649" s="70"/>
      <c r="AY649" s="70"/>
      <c r="AZ649" s="70"/>
      <c r="BA649" s="70"/>
      <c r="BB649" s="70"/>
      <c r="BC649" s="71"/>
      <c r="IA649" s="22">
        <v>7.36000000000001</v>
      </c>
      <c r="IB649" s="67" t="s">
        <v>185</v>
      </c>
      <c r="IC649" s="22" t="s">
        <v>1522</v>
      </c>
      <c r="IE649" s="23"/>
      <c r="IF649" s="23"/>
      <c r="IG649" s="23"/>
      <c r="IH649" s="23"/>
      <c r="II649" s="23"/>
    </row>
    <row r="650" spans="1:243" s="22" customFormat="1" ht="71.25">
      <c r="A650" s="40">
        <v>7.37000000000001</v>
      </c>
      <c r="B650" s="62" t="s">
        <v>1206</v>
      </c>
      <c r="C650" s="61" t="s">
        <v>1523</v>
      </c>
      <c r="D650" s="42">
        <v>1</v>
      </c>
      <c r="E650" s="41" t="s">
        <v>201</v>
      </c>
      <c r="F650" s="43">
        <v>412.95</v>
      </c>
      <c r="G650" s="44"/>
      <c r="H650" s="44"/>
      <c r="I650" s="45" t="s">
        <v>37</v>
      </c>
      <c r="J650" s="46">
        <f t="shared" si="36"/>
        <v>1</v>
      </c>
      <c r="K650" s="44" t="s">
        <v>38</v>
      </c>
      <c r="L650" s="44" t="s">
        <v>4</v>
      </c>
      <c r="M650" s="47"/>
      <c r="N650" s="44"/>
      <c r="O650" s="44"/>
      <c r="P650" s="48"/>
      <c r="Q650" s="44"/>
      <c r="R650" s="44"/>
      <c r="S650" s="48"/>
      <c r="T650" s="48"/>
      <c r="U650" s="48"/>
      <c r="V650" s="48"/>
      <c r="W650" s="48"/>
      <c r="X650" s="48"/>
      <c r="Y650" s="48"/>
      <c r="Z650" s="48"/>
      <c r="AA650" s="48"/>
      <c r="AB650" s="48"/>
      <c r="AC650" s="48"/>
      <c r="AD650" s="48"/>
      <c r="AE650" s="48"/>
      <c r="AF650" s="48"/>
      <c r="AG650" s="48"/>
      <c r="AH650" s="48"/>
      <c r="AI650" s="48"/>
      <c r="AJ650" s="48"/>
      <c r="AK650" s="48"/>
      <c r="AL650" s="48"/>
      <c r="AM650" s="48"/>
      <c r="AN650" s="48"/>
      <c r="AO650" s="48"/>
      <c r="AP650" s="48"/>
      <c r="AQ650" s="48"/>
      <c r="AR650" s="48"/>
      <c r="AS650" s="48"/>
      <c r="AT650" s="48"/>
      <c r="AU650" s="48"/>
      <c r="AV650" s="48"/>
      <c r="AW650" s="48"/>
      <c r="AX650" s="48"/>
      <c r="AY650" s="48"/>
      <c r="AZ650" s="48"/>
      <c r="BA650" s="49">
        <f t="shared" si="37"/>
        <v>413</v>
      </c>
      <c r="BB650" s="50">
        <f t="shared" si="38"/>
        <v>413</v>
      </c>
      <c r="BC650" s="51" t="str">
        <f t="shared" si="39"/>
        <v>INR  Four Hundred &amp; Thirteen  Only</v>
      </c>
      <c r="IA650" s="22">
        <v>7.37000000000001</v>
      </c>
      <c r="IB650" s="67" t="s">
        <v>1206</v>
      </c>
      <c r="IC650" s="22" t="s">
        <v>1523</v>
      </c>
      <c r="ID650" s="22">
        <v>1</v>
      </c>
      <c r="IE650" s="23" t="s">
        <v>201</v>
      </c>
      <c r="IF650" s="23"/>
      <c r="IG650" s="23"/>
      <c r="IH650" s="23"/>
      <c r="II650" s="23"/>
    </row>
    <row r="651" spans="1:243" s="22" customFormat="1" ht="28.5">
      <c r="A651" s="40">
        <v>7.38000000000001</v>
      </c>
      <c r="B651" s="62" t="s">
        <v>1207</v>
      </c>
      <c r="C651" s="61" t="s">
        <v>1524</v>
      </c>
      <c r="D651" s="69"/>
      <c r="E651" s="70"/>
      <c r="F651" s="70"/>
      <c r="G651" s="70"/>
      <c r="H651" s="70"/>
      <c r="I651" s="70"/>
      <c r="J651" s="70"/>
      <c r="K651" s="70"/>
      <c r="L651" s="70"/>
      <c r="M651" s="70"/>
      <c r="N651" s="70"/>
      <c r="O651" s="70"/>
      <c r="P651" s="70"/>
      <c r="Q651" s="70"/>
      <c r="R651" s="70"/>
      <c r="S651" s="70"/>
      <c r="T651" s="70"/>
      <c r="U651" s="70"/>
      <c r="V651" s="70"/>
      <c r="W651" s="70"/>
      <c r="X651" s="70"/>
      <c r="Y651" s="70"/>
      <c r="Z651" s="70"/>
      <c r="AA651" s="70"/>
      <c r="AB651" s="70"/>
      <c r="AC651" s="70"/>
      <c r="AD651" s="70"/>
      <c r="AE651" s="70"/>
      <c r="AF651" s="70"/>
      <c r="AG651" s="70"/>
      <c r="AH651" s="70"/>
      <c r="AI651" s="70"/>
      <c r="AJ651" s="70"/>
      <c r="AK651" s="70"/>
      <c r="AL651" s="70"/>
      <c r="AM651" s="70"/>
      <c r="AN651" s="70"/>
      <c r="AO651" s="70"/>
      <c r="AP651" s="70"/>
      <c r="AQ651" s="70"/>
      <c r="AR651" s="70"/>
      <c r="AS651" s="70"/>
      <c r="AT651" s="70"/>
      <c r="AU651" s="70"/>
      <c r="AV651" s="70"/>
      <c r="AW651" s="70"/>
      <c r="AX651" s="70"/>
      <c r="AY651" s="70"/>
      <c r="AZ651" s="70"/>
      <c r="BA651" s="70"/>
      <c r="BB651" s="70"/>
      <c r="BC651" s="71"/>
      <c r="IA651" s="22">
        <v>7.38000000000001</v>
      </c>
      <c r="IB651" s="67" t="s">
        <v>1207</v>
      </c>
      <c r="IC651" s="22" t="s">
        <v>1524</v>
      </c>
      <c r="IE651" s="23"/>
      <c r="IF651" s="23"/>
      <c r="IG651" s="23"/>
      <c r="IH651" s="23"/>
      <c r="II651" s="23"/>
    </row>
    <row r="652" spans="1:243" s="22" customFormat="1" ht="71.25">
      <c r="A652" s="40">
        <v>7.39000000000001</v>
      </c>
      <c r="B652" s="62" t="s">
        <v>1209</v>
      </c>
      <c r="C652" s="61" t="s">
        <v>1525</v>
      </c>
      <c r="D652" s="42">
        <v>2</v>
      </c>
      <c r="E652" s="41" t="s">
        <v>201</v>
      </c>
      <c r="F652" s="43">
        <v>311.55</v>
      </c>
      <c r="G652" s="44"/>
      <c r="H652" s="44"/>
      <c r="I652" s="45" t="s">
        <v>37</v>
      </c>
      <c r="J652" s="46">
        <f t="shared" si="36"/>
        <v>1</v>
      </c>
      <c r="K652" s="44" t="s">
        <v>38</v>
      </c>
      <c r="L652" s="44" t="s">
        <v>4</v>
      </c>
      <c r="M652" s="47"/>
      <c r="N652" s="44"/>
      <c r="O652" s="44"/>
      <c r="P652" s="48"/>
      <c r="Q652" s="44"/>
      <c r="R652" s="44"/>
      <c r="S652" s="48"/>
      <c r="T652" s="48"/>
      <c r="U652" s="48"/>
      <c r="V652" s="48"/>
      <c r="W652" s="48"/>
      <c r="X652" s="48"/>
      <c r="Y652" s="48"/>
      <c r="Z652" s="48"/>
      <c r="AA652" s="48"/>
      <c r="AB652" s="48"/>
      <c r="AC652" s="48"/>
      <c r="AD652" s="48"/>
      <c r="AE652" s="48"/>
      <c r="AF652" s="48"/>
      <c r="AG652" s="48"/>
      <c r="AH652" s="48"/>
      <c r="AI652" s="48"/>
      <c r="AJ652" s="48"/>
      <c r="AK652" s="48"/>
      <c r="AL652" s="48"/>
      <c r="AM652" s="48"/>
      <c r="AN652" s="48"/>
      <c r="AO652" s="48"/>
      <c r="AP652" s="48"/>
      <c r="AQ652" s="48"/>
      <c r="AR652" s="48"/>
      <c r="AS652" s="48"/>
      <c r="AT652" s="48"/>
      <c r="AU652" s="48"/>
      <c r="AV652" s="48"/>
      <c r="AW652" s="48"/>
      <c r="AX652" s="48"/>
      <c r="AY652" s="48"/>
      <c r="AZ652" s="48"/>
      <c r="BA652" s="49">
        <f t="shared" si="37"/>
        <v>623</v>
      </c>
      <c r="BB652" s="50">
        <f t="shared" si="38"/>
        <v>623</v>
      </c>
      <c r="BC652" s="51" t="str">
        <f t="shared" si="39"/>
        <v>INR  Six Hundred &amp; Twenty Three  Only</v>
      </c>
      <c r="IA652" s="22">
        <v>7.39000000000001</v>
      </c>
      <c r="IB652" s="67" t="s">
        <v>1209</v>
      </c>
      <c r="IC652" s="22" t="s">
        <v>1525</v>
      </c>
      <c r="ID652" s="22">
        <v>2</v>
      </c>
      <c r="IE652" s="23" t="s">
        <v>201</v>
      </c>
      <c r="IF652" s="23"/>
      <c r="IG652" s="23"/>
      <c r="IH652" s="23"/>
      <c r="II652" s="23"/>
    </row>
    <row r="653" spans="1:243" s="22" customFormat="1" ht="85.5">
      <c r="A653" s="40">
        <v>7.40000000000001</v>
      </c>
      <c r="B653" s="62" t="s">
        <v>1210</v>
      </c>
      <c r="C653" s="61" t="s">
        <v>1526</v>
      </c>
      <c r="D653" s="69"/>
      <c r="E653" s="70"/>
      <c r="F653" s="70"/>
      <c r="G653" s="70"/>
      <c r="H653" s="70"/>
      <c r="I653" s="70"/>
      <c r="J653" s="70"/>
      <c r="K653" s="70"/>
      <c r="L653" s="70"/>
      <c r="M653" s="70"/>
      <c r="N653" s="70"/>
      <c r="O653" s="70"/>
      <c r="P653" s="70"/>
      <c r="Q653" s="70"/>
      <c r="R653" s="70"/>
      <c r="S653" s="70"/>
      <c r="T653" s="70"/>
      <c r="U653" s="70"/>
      <c r="V653" s="70"/>
      <c r="W653" s="70"/>
      <c r="X653" s="70"/>
      <c r="Y653" s="70"/>
      <c r="Z653" s="70"/>
      <c r="AA653" s="70"/>
      <c r="AB653" s="70"/>
      <c r="AC653" s="70"/>
      <c r="AD653" s="70"/>
      <c r="AE653" s="70"/>
      <c r="AF653" s="70"/>
      <c r="AG653" s="70"/>
      <c r="AH653" s="70"/>
      <c r="AI653" s="70"/>
      <c r="AJ653" s="70"/>
      <c r="AK653" s="70"/>
      <c r="AL653" s="70"/>
      <c r="AM653" s="70"/>
      <c r="AN653" s="70"/>
      <c r="AO653" s="70"/>
      <c r="AP653" s="70"/>
      <c r="AQ653" s="70"/>
      <c r="AR653" s="70"/>
      <c r="AS653" s="70"/>
      <c r="AT653" s="70"/>
      <c r="AU653" s="70"/>
      <c r="AV653" s="70"/>
      <c r="AW653" s="70"/>
      <c r="AX653" s="70"/>
      <c r="AY653" s="70"/>
      <c r="AZ653" s="70"/>
      <c r="BA653" s="70"/>
      <c r="BB653" s="70"/>
      <c r="BC653" s="71"/>
      <c r="IA653" s="22">
        <v>7.40000000000001</v>
      </c>
      <c r="IB653" s="67" t="s">
        <v>1210</v>
      </c>
      <c r="IC653" s="22" t="s">
        <v>1526</v>
      </c>
      <c r="IE653" s="23"/>
      <c r="IF653" s="23"/>
      <c r="IG653" s="23"/>
      <c r="IH653" s="23"/>
      <c r="II653" s="23"/>
    </row>
    <row r="654" spans="1:243" s="22" customFormat="1" ht="28.5">
      <c r="A654" s="40">
        <v>7.41000000000001</v>
      </c>
      <c r="B654" s="62" t="s">
        <v>185</v>
      </c>
      <c r="C654" s="61" t="s">
        <v>1527</v>
      </c>
      <c r="D654" s="69"/>
      <c r="E654" s="70"/>
      <c r="F654" s="70"/>
      <c r="G654" s="70"/>
      <c r="H654" s="70"/>
      <c r="I654" s="70"/>
      <c r="J654" s="70"/>
      <c r="K654" s="70"/>
      <c r="L654" s="70"/>
      <c r="M654" s="70"/>
      <c r="N654" s="70"/>
      <c r="O654" s="70"/>
      <c r="P654" s="70"/>
      <c r="Q654" s="70"/>
      <c r="R654" s="70"/>
      <c r="S654" s="70"/>
      <c r="T654" s="70"/>
      <c r="U654" s="70"/>
      <c r="V654" s="70"/>
      <c r="W654" s="70"/>
      <c r="X654" s="70"/>
      <c r="Y654" s="70"/>
      <c r="Z654" s="70"/>
      <c r="AA654" s="70"/>
      <c r="AB654" s="70"/>
      <c r="AC654" s="70"/>
      <c r="AD654" s="70"/>
      <c r="AE654" s="70"/>
      <c r="AF654" s="70"/>
      <c r="AG654" s="70"/>
      <c r="AH654" s="70"/>
      <c r="AI654" s="70"/>
      <c r="AJ654" s="70"/>
      <c r="AK654" s="70"/>
      <c r="AL654" s="70"/>
      <c r="AM654" s="70"/>
      <c r="AN654" s="70"/>
      <c r="AO654" s="70"/>
      <c r="AP654" s="70"/>
      <c r="AQ654" s="70"/>
      <c r="AR654" s="70"/>
      <c r="AS654" s="70"/>
      <c r="AT654" s="70"/>
      <c r="AU654" s="70"/>
      <c r="AV654" s="70"/>
      <c r="AW654" s="70"/>
      <c r="AX654" s="70"/>
      <c r="AY654" s="70"/>
      <c r="AZ654" s="70"/>
      <c r="BA654" s="70"/>
      <c r="BB654" s="70"/>
      <c r="BC654" s="71"/>
      <c r="IA654" s="22">
        <v>7.41000000000001</v>
      </c>
      <c r="IB654" s="67" t="s">
        <v>185</v>
      </c>
      <c r="IC654" s="22" t="s">
        <v>1527</v>
      </c>
      <c r="IE654" s="23"/>
      <c r="IF654" s="23"/>
      <c r="IG654" s="23"/>
      <c r="IH654" s="23"/>
      <c r="II654" s="23"/>
    </row>
    <row r="655" spans="1:243" s="22" customFormat="1" ht="71.25">
      <c r="A655" s="40">
        <v>7.42000000000001</v>
      </c>
      <c r="B655" s="62" t="s">
        <v>1206</v>
      </c>
      <c r="C655" s="61" t="s">
        <v>1528</v>
      </c>
      <c r="D655" s="42">
        <v>2</v>
      </c>
      <c r="E655" s="41" t="s">
        <v>201</v>
      </c>
      <c r="F655" s="43">
        <v>513.3</v>
      </c>
      <c r="G655" s="44"/>
      <c r="H655" s="44"/>
      <c r="I655" s="45" t="s">
        <v>37</v>
      </c>
      <c r="J655" s="46">
        <f>IF(I655="Less(-)",-1,1)</f>
        <v>1</v>
      </c>
      <c r="K655" s="44" t="s">
        <v>38</v>
      </c>
      <c r="L655" s="44" t="s">
        <v>4</v>
      </c>
      <c r="M655" s="47"/>
      <c r="N655" s="44"/>
      <c r="O655" s="44"/>
      <c r="P655" s="48"/>
      <c r="Q655" s="44"/>
      <c r="R655" s="44"/>
      <c r="S655" s="48"/>
      <c r="T655" s="48"/>
      <c r="U655" s="48"/>
      <c r="V655" s="48"/>
      <c r="W655" s="48"/>
      <c r="X655" s="48"/>
      <c r="Y655" s="48"/>
      <c r="Z655" s="48"/>
      <c r="AA655" s="48"/>
      <c r="AB655" s="48"/>
      <c r="AC655" s="48"/>
      <c r="AD655" s="48"/>
      <c r="AE655" s="48"/>
      <c r="AF655" s="48"/>
      <c r="AG655" s="48"/>
      <c r="AH655" s="48"/>
      <c r="AI655" s="48"/>
      <c r="AJ655" s="48"/>
      <c r="AK655" s="48"/>
      <c r="AL655" s="48"/>
      <c r="AM655" s="48"/>
      <c r="AN655" s="48"/>
      <c r="AO655" s="48"/>
      <c r="AP655" s="48"/>
      <c r="AQ655" s="48"/>
      <c r="AR655" s="48"/>
      <c r="AS655" s="48"/>
      <c r="AT655" s="48"/>
      <c r="AU655" s="48"/>
      <c r="AV655" s="48"/>
      <c r="AW655" s="48"/>
      <c r="AX655" s="48"/>
      <c r="AY655" s="48"/>
      <c r="AZ655" s="48"/>
      <c r="BA655" s="49">
        <f t="shared" si="37"/>
        <v>1027</v>
      </c>
      <c r="BB655" s="50">
        <f t="shared" si="38"/>
        <v>1027</v>
      </c>
      <c r="BC655" s="51" t="str">
        <f t="shared" si="39"/>
        <v>INR  One Thousand  &amp;Twenty Seven  Only</v>
      </c>
      <c r="IA655" s="22">
        <v>7.42000000000001</v>
      </c>
      <c r="IB655" s="67" t="s">
        <v>1206</v>
      </c>
      <c r="IC655" s="22" t="s">
        <v>1528</v>
      </c>
      <c r="ID655" s="22">
        <v>2</v>
      </c>
      <c r="IE655" s="23" t="s">
        <v>201</v>
      </c>
      <c r="IF655" s="23"/>
      <c r="IG655" s="23"/>
      <c r="IH655" s="23"/>
      <c r="II655" s="23"/>
    </row>
    <row r="656" spans="1:243" s="22" customFormat="1" ht="28.5">
      <c r="A656" s="40">
        <v>7.43000000000001</v>
      </c>
      <c r="B656" s="62" t="s">
        <v>1207</v>
      </c>
      <c r="C656" s="61" t="s">
        <v>1529</v>
      </c>
      <c r="D656" s="69"/>
      <c r="E656" s="70"/>
      <c r="F656" s="70"/>
      <c r="G656" s="70"/>
      <c r="H656" s="70"/>
      <c r="I656" s="70"/>
      <c r="J656" s="70"/>
      <c r="K656" s="70"/>
      <c r="L656" s="70"/>
      <c r="M656" s="70"/>
      <c r="N656" s="70"/>
      <c r="O656" s="70"/>
      <c r="P656" s="70"/>
      <c r="Q656" s="70"/>
      <c r="R656" s="70"/>
      <c r="S656" s="70"/>
      <c r="T656" s="70"/>
      <c r="U656" s="70"/>
      <c r="V656" s="70"/>
      <c r="W656" s="70"/>
      <c r="X656" s="70"/>
      <c r="Y656" s="70"/>
      <c r="Z656" s="70"/>
      <c r="AA656" s="70"/>
      <c r="AB656" s="70"/>
      <c r="AC656" s="70"/>
      <c r="AD656" s="70"/>
      <c r="AE656" s="70"/>
      <c r="AF656" s="70"/>
      <c r="AG656" s="70"/>
      <c r="AH656" s="70"/>
      <c r="AI656" s="70"/>
      <c r="AJ656" s="70"/>
      <c r="AK656" s="70"/>
      <c r="AL656" s="70"/>
      <c r="AM656" s="70"/>
      <c r="AN656" s="70"/>
      <c r="AO656" s="70"/>
      <c r="AP656" s="70"/>
      <c r="AQ656" s="70"/>
      <c r="AR656" s="70"/>
      <c r="AS656" s="70"/>
      <c r="AT656" s="70"/>
      <c r="AU656" s="70"/>
      <c r="AV656" s="70"/>
      <c r="AW656" s="70"/>
      <c r="AX656" s="70"/>
      <c r="AY656" s="70"/>
      <c r="AZ656" s="70"/>
      <c r="BA656" s="70"/>
      <c r="BB656" s="70"/>
      <c r="BC656" s="71"/>
      <c r="IA656" s="22">
        <v>7.43000000000001</v>
      </c>
      <c r="IB656" s="67" t="s">
        <v>1207</v>
      </c>
      <c r="IC656" s="22" t="s">
        <v>1529</v>
      </c>
      <c r="IE656" s="23"/>
      <c r="IF656" s="23"/>
      <c r="IG656" s="23"/>
      <c r="IH656" s="23"/>
      <c r="II656" s="23"/>
    </row>
    <row r="657" spans="1:243" s="22" customFormat="1" ht="71.25">
      <c r="A657" s="40">
        <v>7.44000000000001</v>
      </c>
      <c r="B657" s="62" t="s">
        <v>1206</v>
      </c>
      <c r="C657" s="61" t="s">
        <v>1530</v>
      </c>
      <c r="D657" s="42">
        <v>2</v>
      </c>
      <c r="E657" s="41" t="s">
        <v>201</v>
      </c>
      <c r="F657" s="43">
        <v>432</v>
      </c>
      <c r="G657" s="44"/>
      <c r="H657" s="44"/>
      <c r="I657" s="45" t="s">
        <v>37</v>
      </c>
      <c r="J657" s="46">
        <f>IF(I657="Less(-)",-1,1)</f>
        <v>1</v>
      </c>
      <c r="K657" s="44" t="s">
        <v>38</v>
      </c>
      <c r="L657" s="44" t="s">
        <v>4</v>
      </c>
      <c r="M657" s="47"/>
      <c r="N657" s="44"/>
      <c r="O657" s="44"/>
      <c r="P657" s="48"/>
      <c r="Q657" s="44"/>
      <c r="R657" s="44"/>
      <c r="S657" s="48"/>
      <c r="T657" s="48"/>
      <c r="U657" s="48"/>
      <c r="V657" s="48"/>
      <c r="W657" s="48"/>
      <c r="X657" s="48"/>
      <c r="Y657" s="48"/>
      <c r="Z657" s="48"/>
      <c r="AA657" s="48"/>
      <c r="AB657" s="48"/>
      <c r="AC657" s="48"/>
      <c r="AD657" s="48"/>
      <c r="AE657" s="48"/>
      <c r="AF657" s="48"/>
      <c r="AG657" s="48"/>
      <c r="AH657" s="48"/>
      <c r="AI657" s="48"/>
      <c r="AJ657" s="48"/>
      <c r="AK657" s="48"/>
      <c r="AL657" s="48"/>
      <c r="AM657" s="48"/>
      <c r="AN657" s="48"/>
      <c r="AO657" s="48"/>
      <c r="AP657" s="48"/>
      <c r="AQ657" s="48"/>
      <c r="AR657" s="48"/>
      <c r="AS657" s="48"/>
      <c r="AT657" s="48"/>
      <c r="AU657" s="48"/>
      <c r="AV657" s="48"/>
      <c r="AW657" s="48"/>
      <c r="AX657" s="48"/>
      <c r="AY657" s="48"/>
      <c r="AZ657" s="48"/>
      <c r="BA657" s="49">
        <f t="shared" si="37"/>
        <v>864</v>
      </c>
      <c r="BB657" s="50">
        <f t="shared" si="38"/>
        <v>864</v>
      </c>
      <c r="BC657" s="51" t="str">
        <f t="shared" si="39"/>
        <v>INR  Eight Hundred &amp; Sixty Four  Only</v>
      </c>
      <c r="IA657" s="22">
        <v>7.44000000000001</v>
      </c>
      <c r="IB657" s="67" t="s">
        <v>1206</v>
      </c>
      <c r="IC657" s="22" t="s">
        <v>1530</v>
      </c>
      <c r="ID657" s="22">
        <v>2</v>
      </c>
      <c r="IE657" s="23" t="s">
        <v>201</v>
      </c>
      <c r="IF657" s="23"/>
      <c r="IG657" s="23"/>
      <c r="IH657" s="23"/>
      <c r="II657" s="23"/>
    </row>
    <row r="658" spans="1:243" s="22" customFormat="1" ht="299.25">
      <c r="A658" s="40">
        <v>7.45000000000001</v>
      </c>
      <c r="B658" s="62" t="s">
        <v>1211</v>
      </c>
      <c r="C658" s="61" t="s">
        <v>1531</v>
      </c>
      <c r="D658" s="69"/>
      <c r="E658" s="70"/>
      <c r="F658" s="70"/>
      <c r="G658" s="70"/>
      <c r="H658" s="70"/>
      <c r="I658" s="70"/>
      <c r="J658" s="70"/>
      <c r="K658" s="70"/>
      <c r="L658" s="70"/>
      <c r="M658" s="70"/>
      <c r="N658" s="70"/>
      <c r="O658" s="70"/>
      <c r="P658" s="70"/>
      <c r="Q658" s="70"/>
      <c r="R658" s="70"/>
      <c r="S658" s="70"/>
      <c r="T658" s="70"/>
      <c r="U658" s="70"/>
      <c r="V658" s="70"/>
      <c r="W658" s="70"/>
      <c r="X658" s="70"/>
      <c r="Y658" s="70"/>
      <c r="Z658" s="70"/>
      <c r="AA658" s="70"/>
      <c r="AB658" s="70"/>
      <c r="AC658" s="70"/>
      <c r="AD658" s="70"/>
      <c r="AE658" s="70"/>
      <c r="AF658" s="70"/>
      <c r="AG658" s="70"/>
      <c r="AH658" s="70"/>
      <c r="AI658" s="70"/>
      <c r="AJ658" s="70"/>
      <c r="AK658" s="70"/>
      <c r="AL658" s="70"/>
      <c r="AM658" s="70"/>
      <c r="AN658" s="70"/>
      <c r="AO658" s="70"/>
      <c r="AP658" s="70"/>
      <c r="AQ658" s="70"/>
      <c r="AR658" s="70"/>
      <c r="AS658" s="70"/>
      <c r="AT658" s="70"/>
      <c r="AU658" s="70"/>
      <c r="AV658" s="70"/>
      <c r="AW658" s="70"/>
      <c r="AX658" s="70"/>
      <c r="AY658" s="70"/>
      <c r="AZ658" s="70"/>
      <c r="BA658" s="70"/>
      <c r="BB658" s="70"/>
      <c r="BC658" s="71"/>
      <c r="IA658" s="22">
        <v>7.45000000000001</v>
      </c>
      <c r="IB658" s="67" t="s">
        <v>1211</v>
      </c>
      <c r="IC658" s="22" t="s">
        <v>1531</v>
      </c>
      <c r="IE658" s="23"/>
      <c r="IF658" s="23"/>
      <c r="IG658" s="23"/>
      <c r="IH658" s="23"/>
      <c r="II658" s="23"/>
    </row>
    <row r="659" spans="1:243" s="22" customFormat="1" ht="42.75">
      <c r="A659" s="40">
        <v>7.46000000000001</v>
      </c>
      <c r="B659" s="62" t="s">
        <v>1212</v>
      </c>
      <c r="C659" s="61" t="s">
        <v>1532</v>
      </c>
      <c r="D659" s="69"/>
      <c r="E659" s="70"/>
      <c r="F659" s="70"/>
      <c r="G659" s="70"/>
      <c r="H659" s="70"/>
      <c r="I659" s="70"/>
      <c r="J659" s="70"/>
      <c r="K659" s="70"/>
      <c r="L659" s="70"/>
      <c r="M659" s="70"/>
      <c r="N659" s="70"/>
      <c r="O659" s="70"/>
      <c r="P659" s="70"/>
      <c r="Q659" s="70"/>
      <c r="R659" s="70"/>
      <c r="S659" s="70"/>
      <c r="T659" s="70"/>
      <c r="U659" s="70"/>
      <c r="V659" s="70"/>
      <c r="W659" s="70"/>
      <c r="X659" s="70"/>
      <c r="Y659" s="70"/>
      <c r="Z659" s="70"/>
      <c r="AA659" s="70"/>
      <c r="AB659" s="70"/>
      <c r="AC659" s="70"/>
      <c r="AD659" s="70"/>
      <c r="AE659" s="70"/>
      <c r="AF659" s="70"/>
      <c r="AG659" s="70"/>
      <c r="AH659" s="70"/>
      <c r="AI659" s="70"/>
      <c r="AJ659" s="70"/>
      <c r="AK659" s="70"/>
      <c r="AL659" s="70"/>
      <c r="AM659" s="70"/>
      <c r="AN659" s="70"/>
      <c r="AO659" s="70"/>
      <c r="AP659" s="70"/>
      <c r="AQ659" s="70"/>
      <c r="AR659" s="70"/>
      <c r="AS659" s="70"/>
      <c r="AT659" s="70"/>
      <c r="AU659" s="70"/>
      <c r="AV659" s="70"/>
      <c r="AW659" s="70"/>
      <c r="AX659" s="70"/>
      <c r="AY659" s="70"/>
      <c r="AZ659" s="70"/>
      <c r="BA659" s="70"/>
      <c r="BB659" s="70"/>
      <c r="BC659" s="71"/>
      <c r="IA659" s="22">
        <v>7.46000000000001</v>
      </c>
      <c r="IB659" s="67" t="s">
        <v>1212</v>
      </c>
      <c r="IC659" s="22" t="s">
        <v>1532</v>
      </c>
      <c r="IE659" s="23"/>
      <c r="IF659" s="23"/>
      <c r="IG659" s="23"/>
      <c r="IH659" s="23"/>
      <c r="II659" s="23"/>
    </row>
    <row r="660" spans="1:243" s="22" customFormat="1" ht="71.25">
      <c r="A660" s="40">
        <v>7.47000000000001</v>
      </c>
      <c r="B660" s="62" t="s">
        <v>1206</v>
      </c>
      <c r="C660" s="61" t="s">
        <v>1533</v>
      </c>
      <c r="D660" s="42">
        <v>2</v>
      </c>
      <c r="E660" s="41" t="s">
        <v>201</v>
      </c>
      <c r="F660" s="43">
        <v>1038.75</v>
      </c>
      <c r="G660" s="44"/>
      <c r="H660" s="44"/>
      <c r="I660" s="45" t="s">
        <v>37</v>
      </c>
      <c r="J660" s="46">
        <f>IF(I660="Less(-)",-1,1)</f>
        <v>1</v>
      </c>
      <c r="K660" s="44" t="s">
        <v>38</v>
      </c>
      <c r="L660" s="44" t="s">
        <v>4</v>
      </c>
      <c r="M660" s="47"/>
      <c r="N660" s="44"/>
      <c r="O660" s="44"/>
      <c r="P660" s="48"/>
      <c r="Q660" s="44"/>
      <c r="R660" s="44"/>
      <c r="S660" s="48"/>
      <c r="T660" s="48"/>
      <c r="U660" s="48"/>
      <c r="V660" s="48"/>
      <c r="W660" s="48"/>
      <c r="X660" s="48"/>
      <c r="Y660" s="48"/>
      <c r="Z660" s="48"/>
      <c r="AA660" s="48"/>
      <c r="AB660" s="48"/>
      <c r="AC660" s="48"/>
      <c r="AD660" s="48"/>
      <c r="AE660" s="48"/>
      <c r="AF660" s="48"/>
      <c r="AG660" s="48"/>
      <c r="AH660" s="48"/>
      <c r="AI660" s="48"/>
      <c r="AJ660" s="48"/>
      <c r="AK660" s="48"/>
      <c r="AL660" s="48"/>
      <c r="AM660" s="48"/>
      <c r="AN660" s="48"/>
      <c r="AO660" s="48"/>
      <c r="AP660" s="48"/>
      <c r="AQ660" s="48"/>
      <c r="AR660" s="48"/>
      <c r="AS660" s="48"/>
      <c r="AT660" s="48"/>
      <c r="AU660" s="48"/>
      <c r="AV660" s="48"/>
      <c r="AW660" s="48"/>
      <c r="AX660" s="48"/>
      <c r="AY660" s="48"/>
      <c r="AZ660" s="48"/>
      <c r="BA660" s="49">
        <f t="shared" si="37"/>
        <v>2078</v>
      </c>
      <c r="BB660" s="50">
        <f t="shared" si="38"/>
        <v>2078</v>
      </c>
      <c r="BC660" s="51" t="str">
        <f t="shared" si="39"/>
        <v>INR  Two Thousand  &amp;Seventy Eight  Only</v>
      </c>
      <c r="IA660" s="22">
        <v>7.47000000000001</v>
      </c>
      <c r="IB660" s="67" t="s">
        <v>1206</v>
      </c>
      <c r="IC660" s="22" t="s">
        <v>1533</v>
      </c>
      <c r="ID660" s="22">
        <v>2</v>
      </c>
      <c r="IE660" s="23" t="s">
        <v>201</v>
      </c>
      <c r="IF660" s="23"/>
      <c r="IG660" s="23"/>
      <c r="IH660" s="23"/>
      <c r="II660" s="23"/>
    </row>
    <row r="661" spans="1:243" s="22" customFormat="1" ht="42.75">
      <c r="A661" s="40">
        <v>7.48000000000001</v>
      </c>
      <c r="B661" s="62" t="s">
        <v>1213</v>
      </c>
      <c r="C661" s="61" t="s">
        <v>1534</v>
      </c>
      <c r="D661" s="69"/>
      <c r="E661" s="70"/>
      <c r="F661" s="70"/>
      <c r="G661" s="70"/>
      <c r="H661" s="70"/>
      <c r="I661" s="70"/>
      <c r="J661" s="70"/>
      <c r="K661" s="70"/>
      <c r="L661" s="70"/>
      <c r="M661" s="70"/>
      <c r="N661" s="70"/>
      <c r="O661" s="70"/>
      <c r="P661" s="70"/>
      <c r="Q661" s="70"/>
      <c r="R661" s="70"/>
      <c r="S661" s="70"/>
      <c r="T661" s="70"/>
      <c r="U661" s="70"/>
      <c r="V661" s="70"/>
      <c r="W661" s="70"/>
      <c r="X661" s="70"/>
      <c r="Y661" s="70"/>
      <c r="Z661" s="70"/>
      <c r="AA661" s="70"/>
      <c r="AB661" s="70"/>
      <c r="AC661" s="70"/>
      <c r="AD661" s="70"/>
      <c r="AE661" s="70"/>
      <c r="AF661" s="70"/>
      <c r="AG661" s="70"/>
      <c r="AH661" s="70"/>
      <c r="AI661" s="70"/>
      <c r="AJ661" s="70"/>
      <c r="AK661" s="70"/>
      <c r="AL661" s="70"/>
      <c r="AM661" s="70"/>
      <c r="AN661" s="70"/>
      <c r="AO661" s="70"/>
      <c r="AP661" s="70"/>
      <c r="AQ661" s="70"/>
      <c r="AR661" s="70"/>
      <c r="AS661" s="70"/>
      <c r="AT661" s="70"/>
      <c r="AU661" s="70"/>
      <c r="AV661" s="70"/>
      <c r="AW661" s="70"/>
      <c r="AX661" s="70"/>
      <c r="AY661" s="70"/>
      <c r="AZ661" s="70"/>
      <c r="BA661" s="70"/>
      <c r="BB661" s="70"/>
      <c r="BC661" s="71"/>
      <c r="IA661" s="22">
        <v>7.48000000000001</v>
      </c>
      <c r="IB661" s="67" t="s">
        <v>1213</v>
      </c>
      <c r="IC661" s="22" t="s">
        <v>1534</v>
      </c>
      <c r="IE661" s="23"/>
      <c r="IF661" s="23"/>
      <c r="IG661" s="23"/>
      <c r="IH661" s="23"/>
      <c r="II661" s="23"/>
    </row>
    <row r="662" spans="1:243" s="22" customFormat="1" ht="71.25">
      <c r="A662" s="40">
        <v>7.49000000000001</v>
      </c>
      <c r="B662" s="62" t="s">
        <v>1206</v>
      </c>
      <c r="C662" s="61" t="s">
        <v>1535</v>
      </c>
      <c r="D662" s="42">
        <v>2</v>
      </c>
      <c r="E662" s="41" t="s">
        <v>201</v>
      </c>
      <c r="F662" s="43">
        <v>754.45</v>
      </c>
      <c r="G662" s="44"/>
      <c r="H662" s="44"/>
      <c r="I662" s="45" t="s">
        <v>37</v>
      </c>
      <c r="J662" s="46">
        <f>IF(I662="Less(-)",-1,1)</f>
        <v>1</v>
      </c>
      <c r="K662" s="44" t="s">
        <v>38</v>
      </c>
      <c r="L662" s="44" t="s">
        <v>4</v>
      </c>
      <c r="M662" s="47"/>
      <c r="N662" s="44"/>
      <c r="O662" s="44"/>
      <c r="P662" s="48"/>
      <c r="Q662" s="44"/>
      <c r="R662" s="44"/>
      <c r="S662" s="48"/>
      <c r="T662" s="48"/>
      <c r="U662" s="48"/>
      <c r="V662" s="48"/>
      <c r="W662" s="48"/>
      <c r="X662" s="48"/>
      <c r="Y662" s="48"/>
      <c r="Z662" s="48"/>
      <c r="AA662" s="48"/>
      <c r="AB662" s="48"/>
      <c r="AC662" s="48"/>
      <c r="AD662" s="48"/>
      <c r="AE662" s="48"/>
      <c r="AF662" s="48"/>
      <c r="AG662" s="48"/>
      <c r="AH662" s="48"/>
      <c r="AI662" s="48"/>
      <c r="AJ662" s="48"/>
      <c r="AK662" s="48"/>
      <c r="AL662" s="48"/>
      <c r="AM662" s="48"/>
      <c r="AN662" s="48"/>
      <c r="AO662" s="48"/>
      <c r="AP662" s="48"/>
      <c r="AQ662" s="48"/>
      <c r="AR662" s="48"/>
      <c r="AS662" s="48"/>
      <c r="AT662" s="48"/>
      <c r="AU662" s="48"/>
      <c r="AV662" s="48"/>
      <c r="AW662" s="48"/>
      <c r="AX662" s="48"/>
      <c r="AY662" s="48"/>
      <c r="AZ662" s="48"/>
      <c r="BA662" s="49">
        <f t="shared" si="37"/>
        <v>1509</v>
      </c>
      <c r="BB662" s="50">
        <f t="shared" si="38"/>
        <v>1509</v>
      </c>
      <c r="BC662" s="51" t="str">
        <f t="shared" si="39"/>
        <v>INR  One Thousand Five Hundred &amp; Nine  Only</v>
      </c>
      <c r="IA662" s="22">
        <v>7.49000000000001</v>
      </c>
      <c r="IB662" s="67" t="s">
        <v>1206</v>
      </c>
      <c r="IC662" s="22" t="s">
        <v>1535</v>
      </c>
      <c r="ID662" s="22">
        <v>2</v>
      </c>
      <c r="IE662" s="23" t="s">
        <v>201</v>
      </c>
      <c r="IF662" s="23"/>
      <c r="IG662" s="23"/>
      <c r="IH662" s="23"/>
      <c r="II662" s="23"/>
    </row>
    <row r="663" spans="1:243" s="22" customFormat="1" ht="71.25">
      <c r="A663" s="40">
        <v>7.50000000000001</v>
      </c>
      <c r="B663" s="62" t="s">
        <v>1214</v>
      </c>
      <c r="C663" s="61" t="s">
        <v>1536</v>
      </c>
      <c r="D663" s="42">
        <v>2</v>
      </c>
      <c r="E663" s="41" t="s">
        <v>201</v>
      </c>
      <c r="F663" s="43">
        <v>721</v>
      </c>
      <c r="G663" s="44"/>
      <c r="H663" s="44"/>
      <c r="I663" s="45" t="s">
        <v>37</v>
      </c>
      <c r="J663" s="46">
        <f>IF(I663="Less(-)",-1,1)</f>
        <v>1</v>
      </c>
      <c r="K663" s="44" t="s">
        <v>38</v>
      </c>
      <c r="L663" s="44" t="s">
        <v>4</v>
      </c>
      <c r="M663" s="47"/>
      <c r="N663" s="44"/>
      <c r="O663" s="44"/>
      <c r="P663" s="48"/>
      <c r="Q663" s="44"/>
      <c r="R663" s="44"/>
      <c r="S663" s="48"/>
      <c r="T663" s="48"/>
      <c r="U663" s="48"/>
      <c r="V663" s="48"/>
      <c r="W663" s="48"/>
      <c r="X663" s="48"/>
      <c r="Y663" s="48"/>
      <c r="Z663" s="48"/>
      <c r="AA663" s="48"/>
      <c r="AB663" s="48"/>
      <c r="AC663" s="48"/>
      <c r="AD663" s="48"/>
      <c r="AE663" s="48"/>
      <c r="AF663" s="48"/>
      <c r="AG663" s="48"/>
      <c r="AH663" s="48"/>
      <c r="AI663" s="48"/>
      <c r="AJ663" s="48"/>
      <c r="AK663" s="48"/>
      <c r="AL663" s="48"/>
      <c r="AM663" s="48"/>
      <c r="AN663" s="48"/>
      <c r="AO663" s="48"/>
      <c r="AP663" s="48"/>
      <c r="AQ663" s="48"/>
      <c r="AR663" s="48"/>
      <c r="AS663" s="48"/>
      <c r="AT663" s="48"/>
      <c r="AU663" s="48"/>
      <c r="AV663" s="48"/>
      <c r="AW663" s="48"/>
      <c r="AX663" s="48"/>
      <c r="AY663" s="48"/>
      <c r="AZ663" s="48"/>
      <c r="BA663" s="49">
        <f t="shared" si="37"/>
        <v>1442</v>
      </c>
      <c r="BB663" s="50">
        <f t="shared" si="38"/>
        <v>1442</v>
      </c>
      <c r="BC663" s="51" t="str">
        <f t="shared" si="39"/>
        <v>INR  One Thousand Four Hundred &amp; Forty Two  Only</v>
      </c>
      <c r="IA663" s="22">
        <v>7.50000000000001</v>
      </c>
      <c r="IB663" s="67" t="s">
        <v>1214</v>
      </c>
      <c r="IC663" s="22" t="s">
        <v>1536</v>
      </c>
      <c r="ID663" s="22">
        <v>2</v>
      </c>
      <c r="IE663" s="23" t="s">
        <v>201</v>
      </c>
      <c r="IF663" s="23"/>
      <c r="IG663" s="23"/>
      <c r="IH663" s="23"/>
      <c r="II663" s="23"/>
    </row>
    <row r="664" spans="1:243" s="22" customFormat="1" ht="142.5">
      <c r="A664" s="40">
        <v>7.51000000000001</v>
      </c>
      <c r="B664" s="62" t="s">
        <v>1215</v>
      </c>
      <c r="C664" s="61" t="s">
        <v>1537</v>
      </c>
      <c r="D664" s="69"/>
      <c r="E664" s="70"/>
      <c r="F664" s="70"/>
      <c r="G664" s="70"/>
      <c r="H664" s="70"/>
      <c r="I664" s="70"/>
      <c r="J664" s="70"/>
      <c r="K664" s="70"/>
      <c r="L664" s="70"/>
      <c r="M664" s="70"/>
      <c r="N664" s="70"/>
      <c r="O664" s="70"/>
      <c r="P664" s="70"/>
      <c r="Q664" s="70"/>
      <c r="R664" s="70"/>
      <c r="S664" s="70"/>
      <c r="T664" s="70"/>
      <c r="U664" s="70"/>
      <c r="V664" s="70"/>
      <c r="W664" s="70"/>
      <c r="X664" s="70"/>
      <c r="Y664" s="70"/>
      <c r="Z664" s="70"/>
      <c r="AA664" s="70"/>
      <c r="AB664" s="70"/>
      <c r="AC664" s="70"/>
      <c r="AD664" s="70"/>
      <c r="AE664" s="70"/>
      <c r="AF664" s="70"/>
      <c r="AG664" s="70"/>
      <c r="AH664" s="70"/>
      <c r="AI664" s="70"/>
      <c r="AJ664" s="70"/>
      <c r="AK664" s="70"/>
      <c r="AL664" s="70"/>
      <c r="AM664" s="70"/>
      <c r="AN664" s="70"/>
      <c r="AO664" s="70"/>
      <c r="AP664" s="70"/>
      <c r="AQ664" s="70"/>
      <c r="AR664" s="70"/>
      <c r="AS664" s="70"/>
      <c r="AT664" s="70"/>
      <c r="AU664" s="70"/>
      <c r="AV664" s="70"/>
      <c r="AW664" s="70"/>
      <c r="AX664" s="70"/>
      <c r="AY664" s="70"/>
      <c r="AZ664" s="70"/>
      <c r="BA664" s="70"/>
      <c r="BB664" s="70"/>
      <c r="BC664" s="71"/>
      <c r="IA664" s="22">
        <v>7.51000000000001</v>
      </c>
      <c r="IB664" s="67" t="s">
        <v>1215</v>
      </c>
      <c r="IC664" s="22" t="s">
        <v>1537</v>
      </c>
      <c r="IE664" s="23"/>
      <c r="IF664" s="23"/>
      <c r="IG664" s="23"/>
      <c r="IH664" s="23"/>
      <c r="II664" s="23"/>
    </row>
    <row r="665" spans="1:243" s="22" customFormat="1" ht="42.75">
      <c r="A665" s="40">
        <v>7.52000000000001</v>
      </c>
      <c r="B665" s="62" t="s">
        <v>1212</v>
      </c>
      <c r="C665" s="61" t="s">
        <v>1538</v>
      </c>
      <c r="D665" s="69"/>
      <c r="E665" s="70"/>
      <c r="F665" s="70"/>
      <c r="G665" s="70"/>
      <c r="H665" s="70"/>
      <c r="I665" s="70"/>
      <c r="J665" s="70"/>
      <c r="K665" s="70"/>
      <c r="L665" s="70"/>
      <c r="M665" s="70"/>
      <c r="N665" s="70"/>
      <c r="O665" s="70"/>
      <c r="P665" s="70"/>
      <c r="Q665" s="70"/>
      <c r="R665" s="70"/>
      <c r="S665" s="70"/>
      <c r="T665" s="70"/>
      <c r="U665" s="70"/>
      <c r="V665" s="70"/>
      <c r="W665" s="70"/>
      <c r="X665" s="70"/>
      <c r="Y665" s="70"/>
      <c r="Z665" s="70"/>
      <c r="AA665" s="70"/>
      <c r="AB665" s="70"/>
      <c r="AC665" s="70"/>
      <c r="AD665" s="70"/>
      <c r="AE665" s="70"/>
      <c r="AF665" s="70"/>
      <c r="AG665" s="70"/>
      <c r="AH665" s="70"/>
      <c r="AI665" s="70"/>
      <c r="AJ665" s="70"/>
      <c r="AK665" s="70"/>
      <c r="AL665" s="70"/>
      <c r="AM665" s="70"/>
      <c r="AN665" s="70"/>
      <c r="AO665" s="70"/>
      <c r="AP665" s="70"/>
      <c r="AQ665" s="70"/>
      <c r="AR665" s="70"/>
      <c r="AS665" s="70"/>
      <c r="AT665" s="70"/>
      <c r="AU665" s="70"/>
      <c r="AV665" s="70"/>
      <c r="AW665" s="70"/>
      <c r="AX665" s="70"/>
      <c r="AY665" s="70"/>
      <c r="AZ665" s="70"/>
      <c r="BA665" s="70"/>
      <c r="BB665" s="70"/>
      <c r="BC665" s="71"/>
      <c r="IA665" s="22">
        <v>7.52000000000001</v>
      </c>
      <c r="IB665" s="67" t="s">
        <v>1212</v>
      </c>
      <c r="IC665" s="22" t="s">
        <v>1538</v>
      </c>
      <c r="IE665" s="23"/>
      <c r="IF665" s="23"/>
      <c r="IG665" s="23"/>
      <c r="IH665" s="23"/>
      <c r="II665" s="23"/>
    </row>
    <row r="666" spans="1:243" s="22" customFormat="1" ht="71.25">
      <c r="A666" s="40">
        <v>7.53000000000001</v>
      </c>
      <c r="B666" s="62" t="s">
        <v>1206</v>
      </c>
      <c r="C666" s="61" t="s">
        <v>1539</v>
      </c>
      <c r="D666" s="42">
        <v>2</v>
      </c>
      <c r="E666" s="41" t="s">
        <v>201</v>
      </c>
      <c r="F666" s="43">
        <v>861.2</v>
      </c>
      <c r="G666" s="44"/>
      <c r="H666" s="44"/>
      <c r="I666" s="45" t="s">
        <v>37</v>
      </c>
      <c r="J666" s="46">
        <f>IF(I666="Less(-)",-1,1)</f>
        <v>1</v>
      </c>
      <c r="K666" s="44" t="s">
        <v>38</v>
      </c>
      <c r="L666" s="44" t="s">
        <v>4</v>
      </c>
      <c r="M666" s="47"/>
      <c r="N666" s="44"/>
      <c r="O666" s="44"/>
      <c r="P666" s="48"/>
      <c r="Q666" s="44"/>
      <c r="R666" s="44"/>
      <c r="S666" s="48"/>
      <c r="T666" s="48"/>
      <c r="U666" s="48"/>
      <c r="V666" s="48"/>
      <c r="W666" s="48"/>
      <c r="X666" s="48"/>
      <c r="Y666" s="48"/>
      <c r="Z666" s="48"/>
      <c r="AA666" s="48"/>
      <c r="AB666" s="48"/>
      <c r="AC666" s="48"/>
      <c r="AD666" s="48"/>
      <c r="AE666" s="48"/>
      <c r="AF666" s="48"/>
      <c r="AG666" s="48"/>
      <c r="AH666" s="48"/>
      <c r="AI666" s="48"/>
      <c r="AJ666" s="48"/>
      <c r="AK666" s="48"/>
      <c r="AL666" s="48"/>
      <c r="AM666" s="48"/>
      <c r="AN666" s="48"/>
      <c r="AO666" s="48"/>
      <c r="AP666" s="48"/>
      <c r="AQ666" s="48"/>
      <c r="AR666" s="48"/>
      <c r="AS666" s="48"/>
      <c r="AT666" s="48"/>
      <c r="AU666" s="48"/>
      <c r="AV666" s="48"/>
      <c r="AW666" s="48"/>
      <c r="AX666" s="48"/>
      <c r="AY666" s="48"/>
      <c r="AZ666" s="48"/>
      <c r="BA666" s="49">
        <f aca="true" t="shared" si="40" ref="BA666:BA729">ROUND(total_amount_ba($B$2,$D$2,D666,F666,J666,K666,M666),0)</f>
        <v>1722</v>
      </c>
      <c r="BB666" s="50">
        <f aca="true" t="shared" si="41" ref="BB666:BB729">BA666+SUM(N666:AZ666)</f>
        <v>1722</v>
      </c>
      <c r="BC666" s="51" t="str">
        <f aca="true" t="shared" si="42" ref="BC666:BC729">SpellNumber(L666,BB666)</f>
        <v>INR  One Thousand Seven Hundred &amp; Twenty Two  Only</v>
      </c>
      <c r="IA666" s="22">
        <v>7.53000000000001</v>
      </c>
      <c r="IB666" s="67" t="s">
        <v>1206</v>
      </c>
      <c r="IC666" s="22" t="s">
        <v>1539</v>
      </c>
      <c r="ID666" s="22">
        <v>2</v>
      </c>
      <c r="IE666" s="23" t="s">
        <v>201</v>
      </c>
      <c r="IF666" s="23"/>
      <c r="IG666" s="23"/>
      <c r="IH666" s="23"/>
      <c r="II666" s="23"/>
    </row>
    <row r="667" spans="1:243" s="22" customFormat="1" ht="42.75">
      <c r="A667" s="40">
        <v>7.54000000000001</v>
      </c>
      <c r="B667" s="62" t="s">
        <v>1213</v>
      </c>
      <c r="C667" s="61" t="s">
        <v>1540</v>
      </c>
      <c r="D667" s="69"/>
      <c r="E667" s="70"/>
      <c r="F667" s="70"/>
      <c r="G667" s="70"/>
      <c r="H667" s="70"/>
      <c r="I667" s="70"/>
      <c r="J667" s="70"/>
      <c r="K667" s="70"/>
      <c r="L667" s="70"/>
      <c r="M667" s="70"/>
      <c r="N667" s="70"/>
      <c r="O667" s="70"/>
      <c r="P667" s="70"/>
      <c r="Q667" s="70"/>
      <c r="R667" s="70"/>
      <c r="S667" s="70"/>
      <c r="T667" s="70"/>
      <c r="U667" s="70"/>
      <c r="V667" s="70"/>
      <c r="W667" s="70"/>
      <c r="X667" s="70"/>
      <c r="Y667" s="70"/>
      <c r="Z667" s="70"/>
      <c r="AA667" s="70"/>
      <c r="AB667" s="70"/>
      <c r="AC667" s="70"/>
      <c r="AD667" s="70"/>
      <c r="AE667" s="70"/>
      <c r="AF667" s="70"/>
      <c r="AG667" s="70"/>
      <c r="AH667" s="70"/>
      <c r="AI667" s="70"/>
      <c r="AJ667" s="70"/>
      <c r="AK667" s="70"/>
      <c r="AL667" s="70"/>
      <c r="AM667" s="70"/>
      <c r="AN667" s="70"/>
      <c r="AO667" s="70"/>
      <c r="AP667" s="70"/>
      <c r="AQ667" s="70"/>
      <c r="AR667" s="70"/>
      <c r="AS667" s="70"/>
      <c r="AT667" s="70"/>
      <c r="AU667" s="70"/>
      <c r="AV667" s="70"/>
      <c r="AW667" s="70"/>
      <c r="AX667" s="70"/>
      <c r="AY667" s="70"/>
      <c r="AZ667" s="70"/>
      <c r="BA667" s="70"/>
      <c r="BB667" s="70"/>
      <c r="BC667" s="71"/>
      <c r="IA667" s="22">
        <v>7.54000000000001</v>
      </c>
      <c r="IB667" s="67" t="s">
        <v>1213</v>
      </c>
      <c r="IC667" s="22" t="s">
        <v>1540</v>
      </c>
      <c r="IE667" s="23"/>
      <c r="IF667" s="23"/>
      <c r="IG667" s="23"/>
      <c r="IH667" s="23"/>
      <c r="II667" s="23"/>
    </row>
    <row r="668" spans="1:243" s="22" customFormat="1" ht="71.25">
      <c r="A668" s="40">
        <v>7.55000000000001</v>
      </c>
      <c r="B668" s="62" t="s">
        <v>1206</v>
      </c>
      <c r="C668" s="61" t="s">
        <v>1541</v>
      </c>
      <c r="D668" s="42">
        <v>10</v>
      </c>
      <c r="E668" s="41" t="s">
        <v>201</v>
      </c>
      <c r="F668" s="43">
        <v>579.15</v>
      </c>
      <c r="G668" s="44"/>
      <c r="H668" s="44"/>
      <c r="I668" s="45" t="s">
        <v>37</v>
      </c>
      <c r="J668" s="46">
        <f>IF(I668="Less(-)",-1,1)</f>
        <v>1</v>
      </c>
      <c r="K668" s="44" t="s">
        <v>38</v>
      </c>
      <c r="L668" s="44" t="s">
        <v>4</v>
      </c>
      <c r="M668" s="47"/>
      <c r="N668" s="44"/>
      <c r="O668" s="44"/>
      <c r="P668" s="48"/>
      <c r="Q668" s="44"/>
      <c r="R668" s="44"/>
      <c r="S668" s="48"/>
      <c r="T668" s="48"/>
      <c r="U668" s="48"/>
      <c r="V668" s="48"/>
      <c r="W668" s="48"/>
      <c r="X668" s="48"/>
      <c r="Y668" s="48"/>
      <c r="Z668" s="48"/>
      <c r="AA668" s="48"/>
      <c r="AB668" s="48"/>
      <c r="AC668" s="48"/>
      <c r="AD668" s="48"/>
      <c r="AE668" s="48"/>
      <c r="AF668" s="48"/>
      <c r="AG668" s="48"/>
      <c r="AH668" s="48"/>
      <c r="AI668" s="48"/>
      <c r="AJ668" s="48"/>
      <c r="AK668" s="48"/>
      <c r="AL668" s="48"/>
      <c r="AM668" s="48"/>
      <c r="AN668" s="48"/>
      <c r="AO668" s="48"/>
      <c r="AP668" s="48"/>
      <c r="AQ668" s="48"/>
      <c r="AR668" s="48"/>
      <c r="AS668" s="48"/>
      <c r="AT668" s="48"/>
      <c r="AU668" s="48"/>
      <c r="AV668" s="48"/>
      <c r="AW668" s="48"/>
      <c r="AX668" s="48"/>
      <c r="AY668" s="48"/>
      <c r="AZ668" s="48"/>
      <c r="BA668" s="49">
        <f t="shared" si="40"/>
        <v>5792</v>
      </c>
      <c r="BB668" s="50">
        <f t="shared" si="41"/>
        <v>5792</v>
      </c>
      <c r="BC668" s="51" t="str">
        <f t="shared" si="42"/>
        <v>INR  Five Thousand Seven Hundred &amp; Ninety Two  Only</v>
      </c>
      <c r="IA668" s="22">
        <v>7.55000000000001</v>
      </c>
      <c r="IB668" s="67" t="s">
        <v>1206</v>
      </c>
      <c r="IC668" s="22" t="s">
        <v>1541</v>
      </c>
      <c r="ID668" s="22">
        <v>10</v>
      </c>
      <c r="IE668" s="23" t="s">
        <v>201</v>
      </c>
      <c r="IF668" s="23"/>
      <c r="IG668" s="23"/>
      <c r="IH668" s="23"/>
      <c r="II668" s="23"/>
    </row>
    <row r="669" spans="1:243" s="22" customFormat="1" ht="313.5">
      <c r="A669" s="40">
        <v>7.56000000000001</v>
      </c>
      <c r="B669" s="62" t="s">
        <v>1216</v>
      </c>
      <c r="C669" s="61" t="s">
        <v>1542</v>
      </c>
      <c r="D669" s="69"/>
      <c r="E669" s="70"/>
      <c r="F669" s="70"/>
      <c r="G669" s="70"/>
      <c r="H669" s="70"/>
      <c r="I669" s="70"/>
      <c r="J669" s="70"/>
      <c r="K669" s="70"/>
      <c r="L669" s="70"/>
      <c r="M669" s="70"/>
      <c r="N669" s="70"/>
      <c r="O669" s="70"/>
      <c r="P669" s="70"/>
      <c r="Q669" s="70"/>
      <c r="R669" s="70"/>
      <c r="S669" s="70"/>
      <c r="T669" s="70"/>
      <c r="U669" s="70"/>
      <c r="V669" s="70"/>
      <c r="W669" s="70"/>
      <c r="X669" s="70"/>
      <c r="Y669" s="70"/>
      <c r="Z669" s="70"/>
      <c r="AA669" s="70"/>
      <c r="AB669" s="70"/>
      <c r="AC669" s="70"/>
      <c r="AD669" s="70"/>
      <c r="AE669" s="70"/>
      <c r="AF669" s="70"/>
      <c r="AG669" s="70"/>
      <c r="AH669" s="70"/>
      <c r="AI669" s="70"/>
      <c r="AJ669" s="70"/>
      <c r="AK669" s="70"/>
      <c r="AL669" s="70"/>
      <c r="AM669" s="70"/>
      <c r="AN669" s="70"/>
      <c r="AO669" s="70"/>
      <c r="AP669" s="70"/>
      <c r="AQ669" s="70"/>
      <c r="AR669" s="70"/>
      <c r="AS669" s="70"/>
      <c r="AT669" s="70"/>
      <c r="AU669" s="70"/>
      <c r="AV669" s="70"/>
      <c r="AW669" s="70"/>
      <c r="AX669" s="70"/>
      <c r="AY669" s="70"/>
      <c r="AZ669" s="70"/>
      <c r="BA669" s="70"/>
      <c r="BB669" s="70"/>
      <c r="BC669" s="71"/>
      <c r="IA669" s="22">
        <v>7.56000000000001</v>
      </c>
      <c r="IB669" s="67" t="s">
        <v>1216</v>
      </c>
      <c r="IC669" s="22" t="s">
        <v>1542</v>
      </c>
      <c r="IE669" s="23"/>
      <c r="IF669" s="23"/>
      <c r="IG669" s="23"/>
      <c r="IH669" s="23"/>
      <c r="II669" s="23"/>
    </row>
    <row r="670" spans="1:243" s="22" customFormat="1" ht="42.75">
      <c r="A670" s="40">
        <v>7.57000000000001</v>
      </c>
      <c r="B670" s="62" t="s">
        <v>1217</v>
      </c>
      <c r="C670" s="61" t="s">
        <v>1543</v>
      </c>
      <c r="D670" s="69"/>
      <c r="E670" s="70"/>
      <c r="F670" s="70"/>
      <c r="G670" s="70"/>
      <c r="H670" s="70"/>
      <c r="I670" s="70"/>
      <c r="J670" s="70"/>
      <c r="K670" s="70"/>
      <c r="L670" s="70"/>
      <c r="M670" s="70"/>
      <c r="N670" s="70"/>
      <c r="O670" s="70"/>
      <c r="P670" s="70"/>
      <c r="Q670" s="70"/>
      <c r="R670" s="70"/>
      <c r="S670" s="70"/>
      <c r="T670" s="70"/>
      <c r="U670" s="70"/>
      <c r="V670" s="70"/>
      <c r="W670" s="70"/>
      <c r="X670" s="70"/>
      <c r="Y670" s="70"/>
      <c r="Z670" s="70"/>
      <c r="AA670" s="70"/>
      <c r="AB670" s="70"/>
      <c r="AC670" s="70"/>
      <c r="AD670" s="70"/>
      <c r="AE670" s="70"/>
      <c r="AF670" s="70"/>
      <c r="AG670" s="70"/>
      <c r="AH670" s="70"/>
      <c r="AI670" s="70"/>
      <c r="AJ670" s="70"/>
      <c r="AK670" s="70"/>
      <c r="AL670" s="70"/>
      <c r="AM670" s="70"/>
      <c r="AN670" s="70"/>
      <c r="AO670" s="70"/>
      <c r="AP670" s="70"/>
      <c r="AQ670" s="70"/>
      <c r="AR670" s="70"/>
      <c r="AS670" s="70"/>
      <c r="AT670" s="70"/>
      <c r="AU670" s="70"/>
      <c r="AV670" s="70"/>
      <c r="AW670" s="70"/>
      <c r="AX670" s="70"/>
      <c r="AY670" s="70"/>
      <c r="AZ670" s="70"/>
      <c r="BA670" s="70"/>
      <c r="BB670" s="70"/>
      <c r="BC670" s="71"/>
      <c r="IA670" s="22">
        <v>7.57000000000001</v>
      </c>
      <c r="IB670" s="67" t="s">
        <v>1217</v>
      </c>
      <c r="IC670" s="22" t="s">
        <v>1543</v>
      </c>
      <c r="IE670" s="23"/>
      <c r="IF670" s="23"/>
      <c r="IG670" s="23"/>
      <c r="IH670" s="23"/>
      <c r="II670" s="23"/>
    </row>
    <row r="671" spans="1:243" s="22" customFormat="1" ht="71.25">
      <c r="A671" s="40">
        <v>7.58000000000001</v>
      </c>
      <c r="B671" s="62" t="s">
        <v>1206</v>
      </c>
      <c r="C671" s="61" t="s">
        <v>1544</v>
      </c>
      <c r="D671" s="42">
        <v>3</v>
      </c>
      <c r="E671" s="41" t="s">
        <v>201</v>
      </c>
      <c r="F671" s="43">
        <v>671.2</v>
      </c>
      <c r="G671" s="44"/>
      <c r="H671" s="44"/>
      <c r="I671" s="45" t="s">
        <v>37</v>
      </c>
      <c r="J671" s="46">
        <f>IF(I671="Less(-)",-1,1)</f>
        <v>1</v>
      </c>
      <c r="K671" s="44" t="s">
        <v>38</v>
      </c>
      <c r="L671" s="44" t="s">
        <v>4</v>
      </c>
      <c r="M671" s="47"/>
      <c r="N671" s="44"/>
      <c r="O671" s="44"/>
      <c r="P671" s="48"/>
      <c r="Q671" s="44"/>
      <c r="R671" s="44"/>
      <c r="S671" s="48"/>
      <c r="T671" s="48"/>
      <c r="U671" s="48"/>
      <c r="V671" s="48"/>
      <c r="W671" s="48"/>
      <c r="X671" s="48"/>
      <c r="Y671" s="48"/>
      <c r="Z671" s="48"/>
      <c r="AA671" s="48"/>
      <c r="AB671" s="48"/>
      <c r="AC671" s="48"/>
      <c r="AD671" s="48"/>
      <c r="AE671" s="48"/>
      <c r="AF671" s="48"/>
      <c r="AG671" s="48"/>
      <c r="AH671" s="48"/>
      <c r="AI671" s="48"/>
      <c r="AJ671" s="48"/>
      <c r="AK671" s="48"/>
      <c r="AL671" s="48"/>
      <c r="AM671" s="48"/>
      <c r="AN671" s="48"/>
      <c r="AO671" s="48"/>
      <c r="AP671" s="48"/>
      <c r="AQ671" s="48"/>
      <c r="AR671" s="48"/>
      <c r="AS671" s="48"/>
      <c r="AT671" s="48"/>
      <c r="AU671" s="48"/>
      <c r="AV671" s="48"/>
      <c r="AW671" s="48"/>
      <c r="AX671" s="48"/>
      <c r="AY671" s="48"/>
      <c r="AZ671" s="48"/>
      <c r="BA671" s="49">
        <f t="shared" si="40"/>
        <v>2014</v>
      </c>
      <c r="BB671" s="50">
        <f t="shared" si="41"/>
        <v>2014</v>
      </c>
      <c r="BC671" s="51" t="str">
        <f t="shared" si="42"/>
        <v>INR  Two Thousand  &amp;Fourteen  Only</v>
      </c>
      <c r="IA671" s="22">
        <v>7.58000000000001</v>
      </c>
      <c r="IB671" s="67" t="s">
        <v>1206</v>
      </c>
      <c r="IC671" s="22" t="s">
        <v>1544</v>
      </c>
      <c r="ID671" s="22">
        <v>3</v>
      </c>
      <c r="IE671" s="23" t="s">
        <v>201</v>
      </c>
      <c r="IF671" s="23"/>
      <c r="IG671" s="23"/>
      <c r="IH671" s="23"/>
      <c r="II671" s="23"/>
    </row>
    <row r="672" spans="1:243" s="22" customFormat="1" ht="28.5">
      <c r="A672" s="40">
        <v>7.59000000000001</v>
      </c>
      <c r="B672" s="62" t="s">
        <v>1007</v>
      </c>
      <c r="C672" s="61" t="s">
        <v>1545</v>
      </c>
      <c r="D672" s="69"/>
      <c r="E672" s="70"/>
      <c r="F672" s="70"/>
      <c r="G672" s="70"/>
      <c r="H672" s="70"/>
      <c r="I672" s="70"/>
      <c r="J672" s="70"/>
      <c r="K672" s="70"/>
      <c r="L672" s="70"/>
      <c r="M672" s="70"/>
      <c r="N672" s="70"/>
      <c r="O672" s="70"/>
      <c r="P672" s="70"/>
      <c r="Q672" s="70"/>
      <c r="R672" s="70"/>
      <c r="S672" s="70"/>
      <c r="T672" s="70"/>
      <c r="U672" s="70"/>
      <c r="V672" s="70"/>
      <c r="W672" s="70"/>
      <c r="X672" s="70"/>
      <c r="Y672" s="70"/>
      <c r="Z672" s="70"/>
      <c r="AA672" s="70"/>
      <c r="AB672" s="70"/>
      <c r="AC672" s="70"/>
      <c r="AD672" s="70"/>
      <c r="AE672" s="70"/>
      <c r="AF672" s="70"/>
      <c r="AG672" s="70"/>
      <c r="AH672" s="70"/>
      <c r="AI672" s="70"/>
      <c r="AJ672" s="70"/>
      <c r="AK672" s="70"/>
      <c r="AL672" s="70"/>
      <c r="AM672" s="70"/>
      <c r="AN672" s="70"/>
      <c r="AO672" s="70"/>
      <c r="AP672" s="70"/>
      <c r="AQ672" s="70"/>
      <c r="AR672" s="70"/>
      <c r="AS672" s="70"/>
      <c r="AT672" s="70"/>
      <c r="AU672" s="70"/>
      <c r="AV672" s="70"/>
      <c r="AW672" s="70"/>
      <c r="AX672" s="70"/>
      <c r="AY672" s="70"/>
      <c r="AZ672" s="70"/>
      <c r="BA672" s="70"/>
      <c r="BB672" s="70"/>
      <c r="BC672" s="71"/>
      <c r="IA672" s="22">
        <v>7.59000000000001</v>
      </c>
      <c r="IB672" s="67" t="s">
        <v>1007</v>
      </c>
      <c r="IC672" s="22" t="s">
        <v>1545</v>
      </c>
      <c r="IE672" s="23"/>
      <c r="IF672" s="23"/>
      <c r="IG672" s="23"/>
      <c r="IH672" s="23"/>
      <c r="II672" s="23"/>
    </row>
    <row r="673" spans="1:243" s="22" customFormat="1" ht="71.25">
      <c r="A673" s="40">
        <v>7.60000000000001</v>
      </c>
      <c r="B673" s="62" t="s">
        <v>1206</v>
      </c>
      <c r="C673" s="61" t="s">
        <v>1546</v>
      </c>
      <c r="D673" s="42">
        <v>3</v>
      </c>
      <c r="E673" s="41" t="s">
        <v>201</v>
      </c>
      <c r="F673" s="43">
        <v>573.8</v>
      </c>
      <c r="G673" s="44"/>
      <c r="H673" s="44"/>
      <c r="I673" s="45" t="s">
        <v>37</v>
      </c>
      <c r="J673" s="46">
        <f>IF(I673="Less(-)",-1,1)</f>
        <v>1</v>
      </c>
      <c r="K673" s="44" t="s">
        <v>38</v>
      </c>
      <c r="L673" s="44" t="s">
        <v>4</v>
      </c>
      <c r="M673" s="47"/>
      <c r="N673" s="44"/>
      <c r="O673" s="44"/>
      <c r="P673" s="48"/>
      <c r="Q673" s="44"/>
      <c r="R673" s="44"/>
      <c r="S673" s="48"/>
      <c r="T673" s="48"/>
      <c r="U673" s="48"/>
      <c r="V673" s="48"/>
      <c r="W673" s="48"/>
      <c r="X673" s="48"/>
      <c r="Y673" s="48"/>
      <c r="Z673" s="48"/>
      <c r="AA673" s="48"/>
      <c r="AB673" s="48"/>
      <c r="AC673" s="48"/>
      <c r="AD673" s="48"/>
      <c r="AE673" s="48"/>
      <c r="AF673" s="48"/>
      <c r="AG673" s="48"/>
      <c r="AH673" s="48"/>
      <c r="AI673" s="48"/>
      <c r="AJ673" s="48"/>
      <c r="AK673" s="48"/>
      <c r="AL673" s="48"/>
      <c r="AM673" s="48"/>
      <c r="AN673" s="48"/>
      <c r="AO673" s="48"/>
      <c r="AP673" s="48"/>
      <c r="AQ673" s="48"/>
      <c r="AR673" s="48"/>
      <c r="AS673" s="48"/>
      <c r="AT673" s="48"/>
      <c r="AU673" s="48"/>
      <c r="AV673" s="48"/>
      <c r="AW673" s="48"/>
      <c r="AX673" s="48"/>
      <c r="AY673" s="48"/>
      <c r="AZ673" s="48"/>
      <c r="BA673" s="49">
        <f t="shared" si="40"/>
        <v>1721</v>
      </c>
      <c r="BB673" s="50">
        <f t="shared" si="41"/>
        <v>1721</v>
      </c>
      <c r="BC673" s="51" t="str">
        <f t="shared" si="42"/>
        <v>INR  One Thousand Seven Hundred &amp; Twenty One  Only</v>
      </c>
      <c r="IA673" s="22">
        <v>7.60000000000001</v>
      </c>
      <c r="IB673" s="67" t="s">
        <v>1206</v>
      </c>
      <c r="IC673" s="22" t="s">
        <v>1546</v>
      </c>
      <c r="ID673" s="22">
        <v>3</v>
      </c>
      <c r="IE673" s="23" t="s">
        <v>201</v>
      </c>
      <c r="IF673" s="23"/>
      <c r="IG673" s="23"/>
      <c r="IH673" s="23"/>
      <c r="II673" s="23"/>
    </row>
    <row r="674" spans="1:243" s="22" customFormat="1" ht="142.5">
      <c r="A674" s="40">
        <v>7.61000000000001</v>
      </c>
      <c r="B674" s="62" t="s">
        <v>1218</v>
      </c>
      <c r="C674" s="61" t="s">
        <v>1547</v>
      </c>
      <c r="D674" s="69"/>
      <c r="E674" s="70"/>
      <c r="F674" s="70"/>
      <c r="G674" s="70"/>
      <c r="H674" s="70"/>
      <c r="I674" s="70"/>
      <c r="J674" s="70"/>
      <c r="K674" s="70"/>
      <c r="L674" s="70"/>
      <c r="M674" s="70"/>
      <c r="N674" s="70"/>
      <c r="O674" s="70"/>
      <c r="P674" s="70"/>
      <c r="Q674" s="70"/>
      <c r="R674" s="70"/>
      <c r="S674" s="70"/>
      <c r="T674" s="70"/>
      <c r="U674" s="70"/>
      <c r="V674" s="70"/>
      <c r="W674" s="70"/>
      <c r="X674" s="70"/>
      <c r="Y674" s="70"/>
      <c r="Z674" s="70"/>
      <c r="AA674" s="70"/>
      <c r="AB674" s="70"/>
      <c r="AC674" s="70"/>
      <c r="AD674" s="70"/>
      <c r="AE674" s="70"/>
      <c r="AF674" s="70"/>
      <c r="AG674" s="70"/>
      <c r="AH674" s="70"/>
      <c r="AI674" s="70"/>
      <c r="AJ674" s="70"/>
      <c r="AK674" s="70"/>
      <c r="AL674" s="70"/>
      <c r="AM674" s="70"/>
      <c r="AN674" s="70"/>
      <c r="AO674" s="70"/>
      <c r="AP674" s="70"/>
      <c r="AQ674" s="70"/>
      <c r="AR674" s="70"/>
      <c r="AS674" s="70"/>
      <c r="AT674" s="70"/>
      <c r="AU674" s="70"/>
      <c r="AV674" s="70"/>
      <c r="AW674" s="70"/>
      <c r="AX674" s="70"/>
      <c r="AY674" s="70"/>
      <c r="AZ674" s="70"/>
      <c r="BA674" s="70"/>
      <c r="BB674" s="70"/>
      <c r="BC674" s="71"/>
      <c r="IA674" s="22">
        <v>7.61000000000001</v>
      </c>
      <c r="IB674" s="67" t="s">
        <v>1218</v>
      </c>
      <c r="IC674" s="22" t="s">
        <v>1547</v>
      </c>
      <c r="IE674" s="23"/>
      <c r="IF674" s="23"/>
      <c r="IG674" s="23"/>
      <c r="IH674" s="23"/>
      <c r="II674" s="23"/>
    </row>
    <row r="675" spans="1:243" s="22" customFormat="1" ht="42.75">
      <c r="A675" s="40">
        <v>7.62000000000001</v>
      </c>
      <c r="B675" s="62" t="s">
        <v>1217</v>
      </c>
      <c r="C675" s="61" t="s">
        <v>1548</v>
      </c>
      <c r="D675" s="69"/>
      <c r="E675" s="70"/>
      <c r="F675" s="70"/>
      <c r="G675" s="70"/>
      <c r="H675" s="70"/>
      <c r="I675" s="70"/>
      <c r="J675" s="70"/>
      <c r="K675" s="70"/>
      <c r="L675" s="70"/>
      <c r="M675" s="70"/>
      <c r="N675" s="70"/>
      <c r="O675" s="70"/>
      <c r="P675" s="70"/>
      <c r="Q675" s="70"/>
      <c r="R675" s="70"/>
      <c r="S675" s="70"/>
      <c r="T675" s="70"/>
      <c r="U675" s="70"/>
      <c r="V675" s="70"/>
      <c r="W675" s="70"/>
      <c r="X675" s="70"/>
      <c r="Y675" s="70"/>
      <c r="Z675" s="70"/>
      <c r="AA675" s="70"/>
      <c r="AB675" s="70"/>
      <c r="AC675" s="70"/>
      <c r="AD675" s="70"/>
      <c r="AE675" s="70"/>
      <c r="AF675" s="70"/>
      <c r="AG675" s="70"/>
      <c r="AH675" s="70"/>
      <c r="AI675" s="70"/>
      <c r="AJ675" s="70"/>
      <c r="AK675" s="70"/>
      <c r="AL675" s="70"/>
      <c r="AM675" s="70"/>
      <c r="AN675" s="70"/>
      <c r="AO675" s="70"/>
      <c r="AP675" s="70"/>
      <c r="AQ675" s="70"/>
      <c r="AR675" s="70"/>
      <c r="AS675" s="70"/>
      <c r="AT675" s="70"/>
      <c r="AU675" s="70"/>
      <c r="AV675" s="70"/>
      <c r="AW675" s="70"/>
      <c r="AX675" s="70"/>
      <c r="AY675" s="70"/>
      <c r="AZ675" s="70"/>
      <c r="BA675" s="70"/>
      <c r="BB675" s="70"/>
      <c r="BC675" s="71"/>
      <c r="IA675" s="22">
        <v>7.62000000000001</v>
      </c>
      <c r="IB675" s="67" t="s">
        <v>1217</v>
      </c>
      <c r="IC675" s="22" t="s">
        <v>1548</v>
      </c>
      <c r="IE675" s="23"/>
      <c r="IF675" s="23"/>
      <c r="IG675" s="23"/>
      <c r="IH675" s="23"/>
      <c r="II675" s="23"/>
    </row>
    <row r="676" spans="1:243" s="22" customFormat="1" ht="71.25">
      <c r="A676" s="40">
        <v>7.63000000000001</v>
      </c>
      <c r="B676" s="62" t="s">
        <v>1206</v>
      </c>
      <c r="C676" s="61" t="s">
        <v>1549</v>
      </c>
      <c r="D676" s="42">
        <v>1</v>
      </c>
      <c r="E676" s="41" t="s">
        <v>201</v>
      </c>
      <c r="F676" s="43">
        <v>580.2</v>
      </c>
      <c r="G676" s="44"/>
      <c r="H676" s="44"/>
      <c r="I676" s="45" t="s">
        <v>37</v>
      </c>
      <c r="J676" s="46">
        <f>IF(I676="Less(-)",-1,1)</f>
        <v>1</v>
      </c>
      <c r="K676" s="44" t="s">
        <v>38</v>
      </c>
      <c r="L676" s="44" t="s">
        <v>4</v>
      </c>
      <c r="M676" s="47"/>
      <c r="N676" s="44"/>
      <c r="O676" s="44"/>
      <c r="P676" s="48"/>
      <c r="Q676" s="44"/>
      <c r="R676" s="44"/>
      <c r="S676" s="48"/>
      <c r="T676" s="48"/>
      <c r="U676" s="48"/>
      <c r="V676" s="48"/>
      <c r="W676" s="48"/>
      <c r="X676" s="48"/>
      <c r="Y676" s="48"/>
      <c r="Z676" s="48"/>
      <c r="AA676" s="48"/>
      <c r="AB676" s="48"/>
      <c r="AC676" s="48"/>
      <c r="AD676" s="48"/>
      <c r="AE676" s="48"/>
      <c r="AF676" s="48"/>
      <c r="AG676" s="48"/>
      <c r="AH676" s="48"/>
      <c r="AI676" s="48"/>
      <c r="AJ676" s="48"/>
      <c r="AK676" s="48"/>
      <c r="AL676" s="48"/>
      <c r="AM676" s="48"/>
      <c r="AN676" s="48"/>
      <c r="AO676" s="48"/>
      <c r="AP676" s="48"/>
      <c r="AQ676" s="48"/>
      <c r="AR676" s="48"/>
      <c r="AS676" s="48"/>
      <c r="AT676" s="48"/>
      <c r="AU676" s="48"/>
      <c r="AV676" s="48"/>
      <c r="AW676" s="48"/>
      <c r="AX676" s="48"/>
      <c r="AY676" s="48"/>
      <c r="AZ676" s="48"/>
      <c r="BA676" s="49">
        <f t="shared" si="40"/>
        <v>580</v>
      </c>
      <c r="BB676" s="50">
        <f t="shared" si="41"/>
        <v>580</v>
      </c>
      <c r="BC676" s="51" t="str">
        <f t="shared" si="42"/>
        <v>INR  Five Hundred &amp; Eighty  Only</v>
      </c>
      <c r="IA676" s="22">
        <v>7.63000000000001</v>
      </c>
      <c r="IB676" s="67" t="s">
        <v>1206</v>
      </c>
      <c r="IC676" s="22" t="s">
        <v>1549</v>
      </c>
      <c r="ID676" s="22">
        <v>1</v>
      </c>
      <c r="IE676" s="23" t="s">
        <v>201</v>
      </c>
      <c r="IF676" s="23"/>
      <c r="IG676" s="23"/>
      <c r="IH676" s="23"/>
      <c r="II676" s="23"/>
    </row>
    <row r="677" spans="1:243" s="22" customFormat="1" ht="28.5">
      <c r="A677" s="40">
        <v>7.64000000000001</v>
      </c>
      <c r="B677" s="62" t="s">
        <v>1007</v>
      </c>
      <c r="C677" s="61" t="s">
        <v>1550</v>
      </c>
      <c r="D677" s="69"/>
      <c r="E677" s="70"/>
      <c r="F677" s="70"/>
      <c r="G677" s="70"/>
      <c r="H677" s="70"/>
      <c r="I677" s="70"/>
      <c r="J677" s="70"/>
      <c r="K677" s="70"/>
      <c r="L677" s="70"/>
      <c r="M677" s="70"/>
      <c r="N677" s="70"/>
      <c r="O677" s="70"/>
      <c r="P677" s="70"/>
      <c r="Q677" s="70"/>
      <c r="R677" s="70"/>
      <c r="S677" s="70"/>
      <c r="T677" s="70"/>
      <c r="U677" s="70"/>
      <c r="V677" s="70"/>
      <c r="W677" s="70"/>
      <c r="X677" s="70"/>
      <c r="Y677" s="70"/>
      <c r="Z677" s="70"/>
      <c r="AA677" s="70"/>
      <c r="AB677" s="70"/>
      <c r="AC677" s="70"/>
      <c r="AD677" s="70"/>
      <c r="AE677" s="70"/>
      <c r="AF677" s="70"/>
      <c r="AG677" s="70"/>
      <c r="AH677" s="70"/>
      <c r="AI677" s="70"/>
      <c r="AJ677" s="70"/>
      <c r="AK677" s="70"/>
      <c r="AL677" s="70"/>
      <c r="AM677" s="70"/>
      <c r="AN677" s="70"/>
      <c r="AO677" s="70"/>
      <c r="AP677" s="70"/>
      <c r="AQ677" s="70"/>
      <c r="AR677" s="70"/>
      <c r="AS677" s="70"/>
      <c r="AT677" s="70"/>
      <c r="AU677" s="70"/>
      <c r="AV677" s="70"/>
      <c r="AW677" s="70"/>
      <c r="AX677" s="70"/>
      <c r="AY677" s="70"/>
      <c r="AZ677" s="70"/>
      <c r="BA677" s="70"/>
      <c r="BB677" s="70"/>
      <c r="BC677" s="71"/>
      <c r="IA677" s="22">
        <v>7.64000000000001</v>
      </c>
      <c r="IB677" s="67" t="s">
        <v>1007</v>
      </c>
      <c r="IC677" s="22" t="s">
        <v>1550</v>
      </c>
      <c r="IE677" s="23"/>
      <c r="IF677" s="23"/>
      <c r="IG677" s="23"/>
      <c r="IH677" s="23"/>
      <c r="II677" s="23"/>
    </row>
    <row r="678" spans="1:243" s="22" customFormat="1" ht="71.25">
      <c r="A678" s="40">
        <v>7.65000000000001</v>
      </c>
      <c r="B678" s="62" t="s">
        <v>1206</v>
      </c>
      <c r="C678" s="61" t="s">
        <v>1551</v>
      </c>
      <c r="D678" s="42">
        <v>10</v>
      </c>
      <c r="E678" s="41" t="s">
        <v>201</v>
      </c>
      <c r="F678" s="43">
        <v>452.05</v>
      </c>
      <c r="G678" s="44"/>
      <c r="H678" s="44"/>
      <c r="I678" s="45" t="s">
        <v>37</v>
      </c>
      <c r="J678" s="46">
        <f>IF(I678="Less(-)",-1,1)</f>
        <v>1</v>
      </c>
      <c r="K678" s="44" t="s">
        <v>38</v>
      </c>
      <c r="L678" s="44" t="s">
        <v>4</v>
      </c>
      <c r="M678" s="47"/>
      <c r="N678" s="44"/>
      <c r="O678" s="44"/>
      <c r="P678" s="48"/>
      <c r="Q678" s="44"/>
      <c r="R678" s="44"/>
      <c r="S678" s="48"/>
      <c r="T678" s="48"/>
      <c r="U678" s="48"/>
      <c r="V678" s="48"/>
      <c r="W678" s="48"/>
      <c r="X678" s="48"/>
      <c r="Y678" s="48"/>
      <c r="Z678" s="48"/>
      <c r="AA678" s="48"/>
      <c r="AB678" s="48"/>
      <c r="AC678" s="48"/>
      <c r="AD678" s="48"/>
      <c r="AE678" s="48"/>
      <c r="AF678" s="48"/>
      <c r="AG678" s="48"/>
      <c r="AH678" s="48"/>
      <c r="AI678" s="48"/>
      <c r="AJ678" s="48"/>
      <c r="AK678" s="48"/>
      <c r="AL678" s="48"/>
      <c r="AM678" s="48"/>
      <c r="AN678" s="48"/>
      <c r="AO678" s="48"/>
      <c r="AP678" s="48"/>
      <c r="AQ678" s="48"/>
      <c r="AR678" s="48"/>
      <c r="AS678" s="48"/>
      <c r="AT678" s="48"/>
      <c r="AU678" s="48"/>
      <c r="AV678" s="48"/>
      <c r="AW678" s="48"/>
      <c r="AX678" s="48"/>
      <c r="AY678" s="48"/>
      <c r="AZ678" s="48"/>
      <c r="BA678" s="49">
        <f t="shared" si="40"/>
        <v>4521</v>
      </c>
      <c r="BB678" s="50">
        <f t="shared" si="41"/>
        <v>4521</v>
      </c>
      <c r="BC678" s="51" t="str">
        <f t="shared" si="42"/>
        <v>INR  Four Thousand Five Hundred &amp; Twenty One  Only</v>
      </c>
      <c r="IA678" s="22">
        <v>7.65000000000001</v>
      </c>
      <c r="IB678" s="67" t="s">
        <v>1206</v>
      </c>
      <c r="IC678" s="22" t="s">
        <v>1551</v>
      </c>
      <c r="ID678" s="22">
        <v>10</v>
      </c>
      <c r="IE678" s="23" t="s">
        <v>201</v>
      </c>
      <c r="IF678" s="23"/>
      <c r="IG678" s="23"/>
      <c r="IH678" s="23"/>
      <c r="II678" s="23"/>
    </row>
    <row r="679" spans="1:243" s="22" customFormat="1" ht="299.25">
      <c r="A679" s="40">
        <v>7.66000000000001</v>
      </c>
      <c r="B679" s="62" t="s">
        <v>1219</v>
      </c>
      <c r="C679" s="61" t="s">
        <v>1552</v>
      </c>
      <c r="D679" s="69"/>
      <c r="E679" s="70"/>
      <c r="F679" s="70"/>
      <c r="G679" s="70"/>
      <c r="H679" s="70"/>
      <c r="I679" s="70"/>
      <c r="J679" s="70"/>
      <c r="K679" s="70"/>
      <c r="L679" s="70"/>
      <c r="M679" s="70"/>
      <c r="N679" s="70"/>
      <c r="O679" s="70"/>
      <c r="P679" s="70"/>
      <c r="Q679" s="70"/>
      <c r="R679" s="70"/>
      <c r="S679" s="70"/>
      <c r="T679" s="70"/>
      <c r="U679" s="70"/>
      <c r="V679" s="70"/>
      <c r="W679" s="70"/>
      <c r="X679" s="70"/>
      <c r="Y679" s="70"/>
      <c r="Z679" s="70"/>
      <c r="AA679" s="70"/>
      <c r="AB679" s="70"/>
      <c r="AC679" s="70"/>
      <c r="AD679" s="70"/>
      <c r="AE679" s="70"/>
      <c r="AF679" s="70"/>
      <c r="AG679" s="70"/>
      <c r="AH679" s="70"/>
      <c r="AI679" s="70"/>
      <c r="AJ679" s="70"/>
      <c r="AK679" s="70"/>
      <c r="AL679" s="70"/>
      <c r="AM679" s="70"/>
      <c r="AN679" s="70"/>
      <c r="AO679" s="70"/>
      <c r="AP679" s="70"/>
      <c r="AQ679" s="70"/>
      <c r="AR679" s="70"/>
      <c r="AS679" s="70"/>
      <c r="AT679" s="70"/>
      <c r="AU679" s="70"/>
      <c r="AV679" s="70"/>
      <c r="AW679" s="70"/>
      <c r="AX679" s="70"/>
      <c r="AY679" s="70"/>
      <c r="AZ679" s="70"/>
      <c r="BA679" s="70"/>
      <c r="BB679" s="70"/>
      <c r="BC679" s="71"/>
      <c r="IA679" s="22">
        <v>7.66000000000001</v>
      </c>
      <c r="IB679" s="67" t="s">
        <v>1219</v>
      </c>
      <c r="IC679" s="22" t="s">
        <v>1552</v>
      </c>
      <c r="IE679" s="23"/>
      <c r="IF679" s="23"/>
      <c r="IG679" s="23"/>
      <c r="IH679" s="23"/>
      <c r="II679" s="23"/>
    </row>
    <row r="680" spans="1:243" s="22" customFormat="1" ht="42.75">
      <c r="A680" s="40">
        <v>7.67000000000001</v>
      </c>
      <c r="B680" s="62" t="s">
        <v>1220</v>
      </c>
      <c r="C680" s="61" t="s">
        <v>1553</v>
      </c>
      <c r="D680" s="69"/>
      <c r="E680" s="70"/>
      <c r="F680" s="70"/>
      <c r="G680" s="70"/>
      <c r="H680" s="70"/>
      <c r="I680" s="70"/>
      <c r="J680" s="70"/>
      <c r="K680" s="70"/>
      <c r="L680" s="70"/>
      <c r="M680" s="70"/>
      <c r="N680" s="70"/>
      <c r="O680" s="70"/>
      <c r="P680" s="70"/>
      <c r="Q680" s="70"/>
      <c r="R680" s="70"/>
      <c r="S680" s="70"/>
      <c r="T680" s="70"/>
      <c r="U680" s="70"/>
      <c r="V680" s="70"/>
      <c r="W680" s="70"/>
      <c r="X680" s="70"/>
      <c r="Y680" s="70"/>
      <c r="Z680" s="70"/>
      <c r="AA680" s="70"/>
      <c r="AB680" s="70"/>
      <c r="AC680" s="70"/>
      <c r="AD680" s="70"/>
      <c r="AE680" s="70"/>
      <c r="AF680" s="70"/>
      <c r="AG680" s="70"/>
      <c r="AH680" s="70"/>
      <c r="AI680" s="70"/>
      <c r="AJ680" s="70"/>
      <c r="AK680" s="70"/>
      <c r="AL680" s="70"/>
      <c r="AM680" s="70"/>
      <c r="AN680" s="70"/>
      <c r="AO680" s="70"/>
      <c r="AP680" s="70"/>
      <c r="AQ680" s="70"/>
      <c r="AR680" s="70"/>
      <c r="AS680" s="70"/>
      <c r="AT680" s="70"/>
      <c r="AU680" s="70"/>
      <c r="AV680" s="70"/>
      <c r="AW680" s="70"/>
      <c r="AX680" s="70"/>
      <c r="AY680" s="70"/>
      <c r="AZ680" s="70"/>
      <c r="BA680" s="70"/>
      <c r="BB680" s="70"/>
      <c r="BC680" s="71"/>
      <c r="IA680" s="22">
        <v>7.67000000000001</v>
      </c>
      <c r="IB680" s="67" t="s">
        <v>1220</v>
      </c>
      <c r="IC680" s="22" t="s">
        <v>1553</v>
      </c>
      <c r="IE680" s="23"/>
      <c r="IF680" s="23"/>
      <c r="IG680" s="23"/>
      <c r="IH680" s="23"/>
      <c r="II680" s="23"/>
    </row>
    <row r="681" spans="1:243" s="22" customFormat="1" ht="71.25">
      <c r="A681" s="40">
        <v>7.68000000000001</v>
      </c>
      <c r="B681" s="62" t="s">
        <v>1206</v>
      </c>
      <c r="C681" s="61" t="s">
        <v>1554</v>
      </c>
      <c r="D681" s="42">
        <v>5</v>
      </c>
      <c r="E681" s="41" t="s">
        <v>201</v>
      </c>
      <c r="F681" s="43">
        <v>1032.45</v>
      </c>
      <c r="G681" s="44"/>
      <c r="H681" s="44"/>
      <c r="I681" s="45" t="s">
        <v>37</v>
      </c>
      <c r="J681" s="46">
        <f>IF(I681="Less(-)",-1,1)</f>
        <v>1</v>
      </c>
      <c r="K681" s="44" t="s">
        <v>38</v>
      </c>
      <c r="L681" s="44" t="s">
        <v>4</v>
      </c>
      <c r="M681" s="47"/>
      <c r="N681" s="44"/>
      <c r="O681" s="44"/>
      <c r="P681" s="48"/>
      <c r="Q681" s="44"/>
      <c r="R681" s="44"/>
      <c r="S681" s="48"/>
      <c r="T681" s="48"/>
      <c r="U681" s="48"/>
      <c r="V681" s="48"/>
      <c r="W681" s="48"/>
      <c r="X681" s="48"/>
      <c r="Y681" s="48"/>
      <c r="Z681" s="48"/>
      <c r="AA681" s="48"/>
      <c r="AB681" s="48"/>
      <c r="AC681" s="48"/>
      <c r="AD681" s="48"/>
      <c r="AE681" s="48"/>
      <c r="AF681" s="48"/>
      <c r="AG681" s="48"/>
      <c r="AH681" s="48"/>
      <c r="AI681" s="48"/>
      <c r="AJ681" s="48"/>
      <c r="AK681" s="48"/>
      <c r="AL681" s="48"/>
      <c r="AM681" s="48"/>
      <c r="AN681" s="48"/>
      <c r="AO681" s="48"/>
      <c r="AP681" s="48"/>
      <c r="AQ681" s="48"/>
      <c r="AR681" s="48"/>
      <c r="AS681" s="48"/>
      <c r="AT681" s="48"/>
      <c r="AU681" s="48"/>
      <c r="AV681" s="48"/>
      <c r="AW681" s="48"/>
      <c r="AX681" s="48"/>
      <c r="AY681" s="48"/>
      <c r="AZ681" s="48"/>
      <c r="BA681" s="49">
        <f t="shared" si="40"/>
        <v>5162</v>
      </c>
      <c r="BB681" s="50">
        <f t="shared" si="41"/>
        <v>5162</v>
      </c>
      <c r="BC681" s="51" t="str">
        <f t="shared" si="42"/>
        <v>INR  Five Thousand One Hundred &amp; Sixty Two  Only</v>
      </c>
      <c r="IA681" s="22">
        <v>7.68000000000001</v>
      </c>
      <c r="IB681" s="67" t="s">
        <v>1206</v>
      </c>
      <c r="IC681" s="22" t="s">
        <v>1554</v>
      </c>
      <c r="ID681" s="22">
        <v>5</v>
      </c>
      <c r="IE681" s="23" t="s">
        <v>201</v>
      </c>
      <c r="IF681" s="23"/>
      <c r="IG681" s="23"/>
      <c r="IH681" s="23"/>
      <c r="II681" s="23"/>
    </row>
    <row r="682" spans="1:243" s="22" customFormat="1" ht="142.5">
      <c r="A682" s="40">
        <v>7.69000000000001</v>
      </c>
      <c r="B682" s="62" t="s">
        <v>1221</v>
      </c>
      <c r="C682" s="61" t="s">
        <v>1555</v>
      </c>
      <c r="D682" s="69"/>
      <c r="E682" s="70"/>
      <c r="F682" s="70"/>
      <c r="G682" s="70"/>
      <c r="H682" s="70"/>
      <c r="I682" s="70"/>
      <c r="J682" s="70"/>
      <c r="K682" s="70"/>
      <c r="L682" s="70"/>
      <c r="M682" s="70"/>
      <c r="N682" s="70"/>
      <c r="O682" s="70"/>
      <c r="P682" s="70"/>
      <c r="Q682" s="70"/>
      <c r="R682" s="70"/>
      <c r="S682" s="70"/>
      <c r="T682" s="70"/>
      <c r="U682" s="70"/>
      <c r="V682" s="70"/>
      <c r="W682" s="70"/>
      <c r="X682" s="70"/>
      <c r="Y682" s="70"/>
      <c r="Z682" s="70"/>
      <c r="AA682" s="70"/>
      <c r="AB682" s="70"/>
      <c r="AC682" s="70"/>
      <c r="AD682" s="70"/>
      <c r="AE682" s="70"/>
      <c r="AF682" s="70"/>
      <c r="AG682" s="70"/>
      <c r="AH682" s="70"/>
      <c r="AI682" s="70"/>
      <c r="AJ682" s="70"/>
      <c r="AK682" s="70"/>
      <c r="AL682" s="70"/>
      <c r="AM682" s="70"/>
      <c r="AN682" s="70"/>
      <c r="AO682" s="70"/>
      <c r="AP682" s="70"/>
      <c r="AQ682" s="70"/>
      <c r="AR682" s="70"/>
      <c r="AS682" s="70"/>
      <c r="AT682" s="70"/>
      <c r="AU682" s="70"/>
      <c r="AV682" s="70"/>
      <c r="AW682" s="70"/>
      <c r="AX682" s="70"/>
      <c r="AY682" s="70"/>
      <c r="AZ682" s="70"/>
      <c r="BA682" s="70"/>
      <c r="BB682" s="70"/>
      <c r="BC682" s="71"/>
      <c r="IA682" s="22">
        <v>7.69000000000001</v>
      </c>
      <c r="IB682" s="67" t="s">
        <v>1221</v>
      </c>
      <c r="IC682" s="22" t="s">
        <v>1555</v>
      </c>
      <c r="IE682" s="23"/>
      <c r="IF682" s="23"/>
      <c r="IG682" s="23"/>
      <c r="IH682" s="23"/>
      <c r="II682" s="23"/>
    </row>
    <row r="683" spans="1:243" s="22" customFormat="1" ht="42.75">
      <c r="A683" s="40">
        <v>7.70000000000001</v>
      </c>
      <c r="B683" s="62" t="s">
        <v>1220</v>
      </c>
      <c r="C683" s="61" t="s">
        <v>1556</v>
      </c>
      <c r="D683" s="69"/>
      <c r="E683" s="70"/>
      <c r="F683" s="70"/>
      <c r="G683" s="70"/>
      <c r="H683" s="70"/>
      <c r="I683" s="70"/>
      <c r="J683" s="70"/>
      <c r="K683" s="70"/>
      <c r="L683" s="70"/>
      <c r="M683" s="70"/>
      <c r="N683" s="70"/>
      <c r="O683" s="70"/>
      <c r="P683" s="70"/>
      <c r="Q683" s="70"/>
      <c r="R683" s="70"/>
      <c r="S683" s="70"/>
      <c r="T683" s="70"/>
      <c r="U683" s="70"/>
      <c r="V683" s="70"/>
      <c r="W683" s="70"/>
      <c r="X683" s="70"/>
      <c r="Y683" s="70"/>
      <c r="Z683" s="70"/>
      <c r="AA683" s="70"/>
      <c r="AB683" s="70"/>
      <c r="AC683" s="70"/>
      <c r="AD683" s="70"/>
      <c r="AE683" s="70"/>
      <c r="AF683" s="70"/>
      <c r="AG683" s="70"/>
      <c r="AH683" s="70"/>
      <c r="AI683" s="70"/>
      <c r="AJ683" s="70"/>
      <c r="AK683" s="70"/>
      <c r="AL683" s="70"/>
      <c r="AM683" s="70"/>
      <c r="AN683" s="70"/>
      <c r="AO683" s="70"/>
      <c r="AP683" s="70"/>
      <c r="AQ683" s="70"/>
      <c r="AR683" s="70"/>
      <c r="AS683" s="70"/>
      <c r="AT683" s="70"/>
      <c r="AU683" s="70"/>
      <c r="AV683" s="70"/>
      <c r="AW683" s="70"/>
      <c r="AX683" s="70"/>
      <c r="AY683" s="70"/>
      <c r="AZ683" s="70"/>
      <c r="BA683" s="70"/>
      <c r="BB683" s="70"/>
      <c r="BC683" s="71"/>
      <c r="IA683" s="22">
        <v>7.70000000000001</v>
      </c>
      <c r="IB683" s="67" t="s">
        <v>1220</v>
      </c>
      <c r="IC683" s="22" t="s">
        <v>1556</v>
      </c>
      <c r="IE683" s="23"/>
      <c r="IF683" s="23"/>
      <c r="IG683" s="23"/>
      <c r="IH683" s="23"/>
      <c r="II683" s="23"/>
    </row>
    <row r="684" spans="1:243" s="22" customFormat="1" ht="71.25">
      <c r="A684" s="40">
        <v>7.71000000000001</v>
      </c>
      <c r="B684" s="62" t="s">
        <v>1206</v>
      </c>
      <c r="C684" s="61" t="s">
        <v>1557</v>
      </c>
      <c r="D684" s="42">
        <v>5</v>
      </c>
      <c r="E684" s="41" t="s">
        <v>201</v>
      </c>
      <c r="F684" s="43">
        <v>874.55</v>
      </c>
      <c r="G684" s="44"/>
      <c r="H684" s="44"/>
      <c r="I684" s="45" t="s">
        <v>37</v>
      </c>
      <c r="J684" s="46">
        <f>IF(I684="Less(-)",-1,1)</f>
        <v>1</v>
      </c>
      <c r="K684" s="44" t="s">
        <v>38</v>
      </c>
      <c r="L684" s="44" t="s">
        <v>4</v>
      </c>
      <c r="M684" s="47"/>
      <c r="N684" s="44"/>
      <c r="O684" s="44"/>
      <c r="P684" s="48"/>
      <c r="Q684" s="44"/>
      <c r="R684" s="44"/>
      <c r="S684" s="48"/>
      <c r="T684" s="48"/>
      <c r="U684" s="48"/>
      <c r="V684" s="48"/>
      <c r="W684" s="48"/>
      <c r="X684" s="48"/>
      <c r="Y684" s="48"/>
      <c r="Z684" s="48"/>
      <c r="AA684" s="48"/>
      <c r="AB684" s="48"/>
      <c r="AC684" s="48"/>
      <c r="AD684" s="48"/>
      <c r="AE684" s="48"/>
      <c r="AF684" s="48"/>
      <c r="AG684" s="48"/>
      <c r="AH684" s="48"/>
      <c r="AI684" s="48"/>
      <c r="AJ684" s="48"/>
      <c r="AK684" s="48"/>
      <c r="AL684" s="48"/>
      <c r="AM684" s="48"/>
      <c r="AN684" s="48"/>
      <c r="AO684" s="48"/>
      <c r="AP684" s="48"/>
      <c r="AQ684" s="48"/>
      <c r="AR684" s="48"/>
      <c r="AS684" s="48"/>
      <c r="AT684" s="48"/>
      <c r="AU684" s="48"/>
      <c r="AV684" s="48"/>
      <c r="AW684" s="48"/>
      <c r="AX684" s="48"/>
      <c r="AY684" s="48"/>
      <c r="AZ684" s="48"/>
      <c r="BA684" s="49">
        <f t="shared" si="40"/>
        <v>4373</v>
      </c>
      <c r="BB684" s="50">
        <f t="shared" si="41"/>
        <v>4373</v>
      </c>
      <c r="BC684" s="51" t="str">
        <f t="shared" si="42"/>
        <v>INR  Four Thousand Three Hundred &amp; Seventy Three  Only</v>
      </c>
      <c r="IA684" s="22">
        <v>7.71000000000001</v>
      </c>
      <c r="IB684" s="67" t="s">
        <v>1206</v>
      </c>
      <c r="IC684" s="22" t="s">
        <v>1557</v>
      </c>
      <c r="ID684" s="22">
        <v>5</v>
      </c>
      <c r="IE684" s="23" t="s">
        <v>201</v>
      </c>
      <c r="IF684" s="23"/>
      <c r="IG684" s="23"/>
      <c r="IH684" s="23"/>
      <c r="II684" s="23"/>
    </row>
    <row r="685" spans="1:243" s="22" customFormat="1" ht="71.25">
      <c r="A685" s="40">
        <v>7.72000000000001</v>
      </c>
      <c r="B685" s="62" t="s">
        <v>1222</v>
      </c>
      <c r="C685" s="61" t="s">
        <v>1558</v>
      </c>
      <c r="D685" s="69"/>
      <c r="E685" s="70"/>
      <c r="F685" s="70"/>
      <c r="G685" s="70"/>
      <c r="H685" s="70"/>
      <c r="I685" s="70"/>
      <c r="J685" s="70"/>
      <c r="K685" s="70"/>
      <c r="L685" s="70"/>
      <c r="M685" s="70"/>
      <c r="N685" s="70"/>
      <c r="O685" s="70"/>
      <c r="P685" s="70"/>
      <c r="Q685" s="70"/>
      <c r="R685" s="70"/>
      <c r="S685" s="70"/>
      <c r="T685" s="70"/>
      <c r="U685" s="70"/>
      <c r="V685" s="70"/>
      <c r="W685" s="70"/>
      <c r="X685" s="70"/>
      <c r="Y685" s="70"/>
      <c r="Z685" s="70"/>
      <c r="AA685" s="70"/>
      <c r="AB685" s="70"/>
      <c r="AC685" s="70"/>
      <c r="AD685" s="70"/>
      <c r="AE685" s="70"/>
      <c r="AF685" s="70"/>
      <c r="AG685" s="70"/>
      <c r="AH685" s="70"/>
      <c r="AI685" s="70"/>
      <c r="AJ685" s="70"/>
      <c r="AK685" s="70"/>
      <c r="AL685" s="70"/>
      <c r="AM685" s="70"/>
      <c r="AN685" s="70"/>
      <c r="AO685" s="70"/>
      <c r="AP685" s="70"/>
      <c r="AQ685" s="70"/>
      <c r="AR685" s="70"/>
      <c r="AS685" s="70"/>
      <c r="AT685" s="70"/>
      <c r="AU685" s="70"/>
      <c r="AV685" s="70"/>
      <c r="AW685" s="70"/>
      <c r="AX685" s="70"/>
      <c r="AY685" s="70"/>
      <c r="AZ685" s="70"/>
      <c r="BA685" s="70"/>
      <c r="BB685" s="70"/>
      <c r="BC685" s="71"/>
      <c r="IA685" s="22">
        <v>7.72000000000001</v>
      </c>
      <c r="IB685" s="67" t="s">
        <v>1222</v>
      </c>
      <c r="IC685" s="22" t="s">
        <v>1558</v>
      </c>
      <c r="IE685" s="23"/>
      <c r="IF685" s="23"/>
      <c r="IG685" s="23"/>
      <c r="IH685" s="23"/>
      <c r="II685" s="23"/>
    </row>
    <row r="686" spans="1:243" s="22" customFormat="1" ht="15.75">
      <c r="A686" s="40">
        <v>7.73000000000001</v>
      </c>
      <c r="B686" s="62" t="s">
        <v>864</v>
      </c>
      <c r="C686" s="61" t="s">
        <v>1559</v>
      </c>
      <c r="D686" s="69"/>
      <c r="E686" s="70"/>
      <c r="F686" s="70"/>
      <c r="G686" s="70"/>
      <c r="H686" s="70"/>
      <c r="I686" s="70"/>
      <c r="J686" s="70"/>
      <c r="K686" s="70"/>
      <c r="L686" s="70"/>
      <c r="M686" s="70"/>
      <c r="N686" s="70"/>
      <c r="O686" s="70"/>
      <c r="P686" s="70"/>
      <c r="Q686" s="70"/>
      <c r="R686" s="70"/>
      <c r="S686" s="70"/>
      <c r="T686" s="70"/>
      <c r="U686" s="70"/>
      <c r="V686" s="70"/>
      <c r="W686" s="70"/>
      <c r="X686" s="70"/>
      <c r="Y686" s="70"/>
      <c r="Z686" s="70"/>
      <c r="AA686" s="70"/>
      <c r="AB686" s="70"/>
      <c r="AC686" s="70"/>
      <c r="AD686" s="70"/>
      <c r="AE686" s="70"/>
      <c r="AF686" s="70"/>
      <c r="AG686" s="70"/>
      <c r="AH686" s="70"/>
      <c r="AI686" s="70"/>
      <c r="AJ686" s="70"/>
      <c r="AK686" s="70"/>
      <c r="AL686" s="70"/>
      <c r="AM686" s="70"/>
      <c r="AN686" s="70"/>
      <c r="AO686" s="70"/>
      <c r="AP686" s="70"/>
      <c r="AQ686" s="70"/>
      <c r="AR686" s="70"/>
      <c r="AS686" s="70"/>
      <c r="AT686" s="70"/>
      <c r="AU686" s="70"/>
      <c r="AV686" s="70"/>
      <c r="AW686" s="70"/>
      <c r="AX686" s="70"/>
      <c r="AY686" s="70"/>
      <c r="AZ686" s="70"/>
      <c r="BA686" s="70"/>
      <c r="BB686" s="70"/>
      <c r="BC686" s="71"/>
      <c r="IA686" s="22">
        <v>7.73000000000001</v>
      </c>
      <c r="IB686" s="67" t="s">
        <v>864</v>
      </c>
      <c r="IC686" s="22" t="s">
        <v>1559</v>
      </c>
      <c r="IE686" s="23"/>
      <c r="IF686" s="23"/>
      <c r="IG686" s="23"/>
      <c r="IH686" s="23"/>
      <c r="II686" s="23"/>
    </row>
    <row r="687" spans="1:243" s="22" customFormat="1" ht="71.25">
      <c r="A687" s="40">
        <v>7.74000000000001</v>
      </c>
      <c r="B687" s="62" t="s">
        <v>1206</v>
      </c>
      <c r="C687" s="61" t="s">
        <v>1560</v>
      </c>
      <c r="D687" s="42">
        <v>5</v>
      </c>
      <c r="E687" s="41" t="s">
        <v>201</v>
      </c>
      <c r="F687" s="43">
        <v>392.9</v>
      </c>
      <c r="G687" s="44"/>
      <c r="H687" s="44"/>
      <c r="I687" s="45" t="s">
        <v>37</v>
      </c>
      <c r="J687" s="46">
        <f>IF(I687="Less(-)",-1,1)</f>
        <v>1</v>
      </c>
      <c r="K687" s="44" t="s">
        <v>38</v>
      </c>
      <c r="L687" s="44" t="s">
        <v>4</v>
      </c>
      <c r="M687" s="47"/>
      <c r="N687" s="44"/>
      <c r="O687" s="44"/>
      <c r="P687" s="48"/>
      <c r="Q687" s="44"/>
      <c r="R687" s="44"/>
      <c r="S687" s="48"/>
      <c r="T687" s="48"/>
      <c r="U687" s="48"/>
      <c r="V687" s="48"/>
      <c r="W687" s="48"/>
      <c r="X687" s="48"/>
      <c r="Y687" s="48"/>
      <c r="Z687" s="48"/>
      <c r="AA687" s="48"/>
      <c r="AB687" s="48"/>
      <c r="AC687" s="48"/>
      <c r="AD687" s="48"/>
      <c r="AE687" s="48"/>
      <c r="AF687" s="48"/>
      <c r="AG687" s="48"/>
      <c r="AH687" s="48"/>
      <c r="AI687" s="48"/>
      <c r="AJ687" s="48"/>
      <c r="AK687" s="48"/>
      <c r="AL687" s="48"/>
      <c r="AM687" s="48"/>
      <c r="AN687" s="48"/>
      <c r="AO687" s="48"/>
      <c r="AP687" s="48"/>
      <c r="AQ687" s="48"/>
      <c r="AR687" s="48"/>
      <c r="AS687" s="48"/>
      <c r="AT687" s="48"/>
      <c r="AU687" s="48"/>
      <c r="AV687" s="48"/>
      <c r="AW687" s="48"/>
      <c r="AX687" s="48"/>
      <c r="AY687" s="48"/>
      <c r="AZ687" s="48"/>
      <c r="BA687" s="49">
        <f t="shared" si="40"/>
        <v>1965</v>
      </c>
      <c r="BB687" s="50">
        <f t="shared" si="41"/>
        <v>1965</v>
      </c>
      <c r="BC687" s="51" t="str">
        <f t="shared" si="42"/>
        <v>INR  One Thousand Nine Hundred &amp; Sixty Five  Only</v>
      </c>
      <c r="IA687" s="22">
        <v>7.74000000000001</v>
      </c>
      <c r="IB687" s="67" t="s">
        <v>1206</v>
      </c>
      <c r="IC687" s="22" t="s">
        <v>1560</v>
      </c>
      <c r="ID687" s="22">
        <v>5</v>
      </c>
      <c r="IE687" s="23" t="s">
        <v>201</v>
      </c>
      <c r="IF687" s="23"/>
      <c r="IG687" s="23"/>
      <c r="IH687" s="23"/>
      <c r="II687" s="23"/>
    </row>
    <row r="688" spans="1:243" s="22" customFormat="1" ht="15.75">
      <c r="A688" s="40">
        <v>7.75000000000001</v>
      </c>
      <c r="B688" s="62" t="s">
        <v>874</v>
      </c>
      <c r="C688" s="61" t="s">
        <v>1561</v>
      </c>
      <c r="D688" s="69"/>
      <c r="E688" s="70"/>
      <c r="F688" s="70"/>
      <c r="G688" s="70"/>
      <c r="H688" s="70"/>
      <c r="I688" s="70"/>
      <c r="J688" s="70"/>
      <c r="K688" s="70"/>
      <c r="L688" s="70"/>
      <c r="M688" s="70"/>
      <c r="N688" s="70"/>
      <c r="O688" s="70"/>
      <c r="P688" s="70"/>
      <c r="Q688" s="70"/>
      <c r="R688" s="70"/>
      <c r="S688" s="70"/>
      <c r="T688" s="70"/>
      <c r="U688" s="70"/>
      <c r="V688" s="70"/>
      <c r="W688" s="70"/>
      <c r="X688" s="70"/>
      <c r="Y688" s="70"/>
      <c r="Z688" s="70"/>
      <c r="AA688" s="70"/>
      <c r="AB688" s="70"/>
      <c r="AC688" s="70"/>
      <c r="AD688" s="70"/>
      <c r="AE688" s="70"/>
      <c r="AF688" s="70"/>
      <c r="AG688" s="70"/>
      <c r="AH688" s="70"/>
      <c r="AI688" s="70"/>
      <c r="AJ688" s="70"/>
      <c r="AK688" s="70"/>
      <c r="AL688" s="70"/>
      <c r="AM688" s="70"/>
      <c r="AN688" s="70"/>
      <c r="AO688" s="70"/>
      <c r="AP688" s="70"/>
      <c r="AQ688" s="70"/>
      <c r="AR688" s="70"/>
      <c r="AS688" s="70"/>
      <c r="AT688" s="70"/>
      <c r="AU688" s="70"/>
      <c r="AV688" s="70"/>
      <c r="AW688" s="70"/>
      <c r="AX688" s="70"/>
      <c r="AY688" s="70"/>
      <c r="AZ688" s="70"/>
      <c r="BA688" s="70"/>
      <c r="BB688" s="70"/>
      <c r="BC688" s="71"/>
      <c r="IA688" s="22">
        <v>7.75000000000001</v>
      </c>
      <c r="IB688" s="67" t="s">
        <v>874</v>
      </c>
      <c r="IC688" s="22" t="s">
        <v>1561</v>
      </c>
      <c r="IE688" s="23"/>
      <c r="IF688" s="23"/>
      <c r="IG688" s="23"/>
      <c r="IH688" s="23"/>
      <c r="II688" s="23"/>
    </row>
    <row r="689" spans="1:243" s="22" customFormat="1" ht="71.25">
      <c r="A689" s="40">
        <v>7.76000000000001</v>
      </c>
      <c r="B689" s="62" t="s">
        <v>1206</v>
      </c>
      <c r="C689" s="61" t="s">
        <v>1562</v>
      </c>
      <c r="D689" s="42">
        <v>5</v>
      </c>
      <c r="E689" s="41" t="s">
        <v>201</v>
      </c>
      <c r="F689" s="43">
        <v>318.25</v>
      </c>
      <c r="G689" s="44"/>
      <c r="H689" s="44"/>
      <c r="I689" s="45" t="s">
        <v>37</v>
      </c>
      <c r="J689" s="46">
        <f>IF(I689="Less(-)",-1,1)</f>
        <v>1</v>
      </c>
      <c r="K689" s="44" t="s">
        <v>38</v>
      </c>
      <c r="L689" s="44" t="s">
        <v>4</v>
      </c>
      <c r="M689" s="47"/>
      <c r="N689" s="44"/>
      <c r="O689" s="44"/>
      <c r="P689" s="48"/>
      <c r="Q689" s="44"/>
      <c r="R689" s="44"/>
      <c r="S689" s="48"/>
      <c r="T689" s="48"/>
      <c r="U689" s="48"/>
      <c r="V689" s="48"/>
      <c r="W689" s="48"/>
      <c r="X689" s="48"/>
      <c r="Y689" s="48"/>
      <c r="Z689" s="48"/>
      <c r="AA689" s="48"/>
      <c r="AB689" s="48"/>
      <c r="AC689" s="48"/>
      <c r="AD689" s="48"/>
      <c r="AE689" s="48"/>
      <c r="AF689" s="48"/>
      <c r="AG689" s="48"/>
      <c r="AH689" s="48"/>
      <c r="AI689" s="48"/>
      <c r="AJ689" s="48"/>
      <c r="AK689" s="48"/>
      <c r="AL689" s="48"/>
      <c r="AM689" s="48"/>
      <c r="AN689" s="48"/>
      <c r="AO689" s="48"/>
      <c r="AP689" s="48"/>
      <c r="AQ689" s="48"/>
      <c r="AR689" s="48"/>
      <c r="AS689" s="48"/>
      <c r="AT689" s="48"/>
      <c r="AU689" s="48"/>
      <c r="AV689" s="48"/>
      <c r="AW689" s="48"/>
      <c r="AX689" s="48"/>
      <c r="AY689" s="48"/>
      <c r="AZ689" s="48"/>
      <c r="BA689" s="49">
        <f t="shared" si="40"/>
        <v>1591</v>
      </c>
      <c r="BB689" s="50">
        <f t="shared" si="41"/>
        <v>1591</v>
      </c>
      <c r="BC689" s="51" t="str">
        <f t="shared" si="42"/>
        <v>INR  One Thousand Five Hundred &amp; Ninety One  Only</v>
      </c>
      <c r="IA689" s="22">
        <v>7.76000000000001</v>
      </c>
      <c r="IB689" s="67" t="s">
        <v>1206</v>
      </c>
      <c r="IC689" s="22" t="s">
        <v>1562</v>
      </c>
      <c r="ID689" s="22">
        <v>5</v>
      </c>
      <c r="IE689" s="23" t="s">
        <v>201</v>
      </c>
      <c r="IF689" s="23"/>
      <c r="IG689" s="23"/>
      <c r="IH689" s="23"/>
      <c r="II689" s="23"/>
    </row>
    <row r="690" spans="1:243" s="22" customFormat="1" ht="57">
      <c r="A690" s="40">
        <v>7.77000000000001</v>
      </c>
      <c r="B690" s="62" t="s">
        <v>1223</v>
      </c>
      <c r="C690" s="61" t="s">
        <v>1563</v>
      </c>
      <c r="D690" s="69"/>
      <c r="E690" s="70"/>
      <c r="F690" s="70"/>
      <c r="G690" s="70"/>
      <c r="H690" s="70"/>
      <c r="I690" s="70"/>
      <c r="J690" s="70"/>
      <c r="K690" s="70"/>
      <c r="L690" s="70"/>
      <c r="M690" s="70"/>
      <c r="N690" s="70"/>
      <c r="O690" s="70"/>
      <c r="P690" s="70"/>
      <c r="Q690" s="70"/>
      <c r="R690" s="70"/>
      <c r="S690" s="70"/>
      <c r="T690" s="70"/>
      <c r="U690" s="70"/>
      <c r="V690" s="70"/>
      <c r="W690" s="70"/>
      <c r="X690" s="70"/>
      <c r="Y690" s="70"/>
      <c r="Z690" s="70"/>
      <c r="AA690" s="70"/>
      <c r="AB690" s="70"/>
      <c r="AC690" s="70"/>
      <c r="AD690" s="70"/>
      <c r="AE690" s="70"/>
      <c r="AF690" s="70"/>
      <c r="AG690" s="70"/>
      <c r="AH690" s="70"/>
      <c r="AI690" s="70"/>
      <c r="AJ690" s="70"/>
      <c r="AK690" s="70"/>
      <c r="AL690" s="70"/>
      <c r="AM690" s="70"/>
      <c r="AN690" s="70"/>
      <c r="AO690" s="70"/>
      <c r="AP690" s="70"/>
      <c r="AQ690" s="70"/>
      <c r="AR690" s="70"/>
      <c r="AS690" s="70"/>
      <c r="AT690" s="70"/>
      <c r="AU690" s="70"/>
      <c r="AV690" s="70"/>
      <c r="AW690" s="70"/>
      <c r="AX690" s="70"/>
      <c r="AY690" s="70"/>
      <c r="AZ690" s="70"/>
      <c r="BA690" s="70"/>
      <c r="BB690" s="70"/>
      <c r="BC690" s="71"/>
      <c r="IA690" s="22">
        <v>7.77000000000001</v>
      </c>
      <c r="IB690" s="67" t="s">
        <v>1223</v>
      </c>
      <c r="IC690" s="22" t="s">
        <v>1563</v>
      </c>
      <c r="IE690" s="23"/>
      <c r="IF690" s="23"/>
      <c r="IG690" s="23"/>
      <c r="IH690" s="23"/>
      <c r="II690" s="23"/>
    </row>
    <row r="691" spans="1:243" s="22" customFormat="1" ht="15.75">
      <c r="A691" s="40">
        <v>7.78000000000001</v>
      </c>
      <c r="B691" s="62" t="s">
        <v>864</v>
      </c>
      <c r="C691" s="61" t="s">
        <v>1564</v>
      </c>
      <c r="D691" s="69"/>
      <c r="E691" s="70"/>
      <c r="F691" s="70"/>
      <c r="G691" s="70"/>
      <c r="H691" s="70"/>
      <c r="I691" s="70"/>
      <c r="J691" s="70"/>
      <c r="K691" s="70"/>
      <c r="L691" s="70"/>
      <c r="M691" s="70"/>
      <c r="N691" s="70"/>
      <c r="O691" s="70"/>
      <c r="P691" s="70"/>
      <c r="Q691" s="70"/>
      <c r="R691" s="70"/>
      <c r="S691" s="70"/>
      <c r="T691" s="70"/>
      <c r="U691" s="70"/>
      <c r="V691" s="70"/>
      <c r="W691" s="70"/>
      <c r="X691" s="70"/>
      <c r="Y691" s="70"/>
      <c r="Z691" s="70"/>
      <c r="AA691" s="70"/>
      <c r="AB691" s="70"/>
      <c r="AC691" s="70"/>
      <c r="AD691" s="70"/>
      <c r="AE691" s="70"/>
      <c r="AF691" s="70"/>
      <c r="AG691" s="70"/>
      <c r="AH691" s="70"/>
      <c r="AI691" s="70"/>
      <c r="AJ691" s="70"/>
      <c r="AK691" s="70"/>
      <c r="AL691" s="70"/>
      <c r="AM691" s="70"/>
      <c r="AN691" s="70"/>
      <c r="AO691" s="70"/>
      <c r="AP691" s="70"/>
      <c r="AQ691" s="70"/>
      <c r="AR691" s="70"/>
      <c r="AS691" s="70"/>
      <c r="AT691" s="70"/>
      <c r="AU691" s="70"/>
      <c r="AV691" s="70"/>
      <c r="AW691" s="70"/>
      <c r="AX691" s="70"/>
      <c r="AY691" s="70"/>
      <c r="AZ691" s="70"/>
      <c r="BA691" s="70"/>
      <c r="BB691" s="70"/>
      <c r="BC691" s="71"/>
      <c r="IA691" s="22">
        <v>7.78000000000001</v>
      </c>
      <c r="IB691" s="67" t="s">
        <v>864</v>
      </c>
      <c r="IC691" s="22" t="s">
        <v>1564</v>
      </c>
      <c r="IE691" s="23"/>
      <c r="IF691" s="23"/>
      <c r="IG691" s="23"/>
      <c r="IH691" s="23"/>
      <c r="II691" s="23"/>
    </row>
    <row r="692" spans="1:243" s="22" customFormat="1" ht="71.25">
      <c r="A692" s="40">
        <v>7.79000000000001</v>
      </c>
      <c r="B692" s="62" t="s">
        <v>1206</v>
      </c>
      <c r="C692" s="61" t="s">
        <v>1565</v>
      </c>
      <c r="D692" s="42">
        <v>3</v>
      </c>
      <c r="E692" s="41" t="s">
        <v>201</v>
      </c>
      <c r="F692" s="43">
        <v>399.6</v>
      </c>
      <c r="G692" s="44"/>
      <c r="H692" s="44"/>
      <c r="I692" s="45" t="s">
        <v>37</v>
      </c>
      <c r="J692" s="46">
        <f>IF(I692="Less(-)",-1,1)</f>
        <v>1</v>
      </c>
      <c r="K692" s="44" t="s">
        <v>38</v>
      </c>
      <c r="L692" s="44" t="s">
        <v>4</v>
      </c>
      <c r="M692" s="47"/>
      <c r="N692" s="44"/>
      <c r="O692" s="44"/>
      <c r="P692" s="48"/>
      <c r="Q692" s="44"/>
      <c r="R692" s="44"/>
      <c r="S692" s="48"/>
      <c r="T692" s="48"/>
      <c r="U692" s="48"/>
      <c r="V692" s="48"/>
      <c r="W692" s="48"/>
      <c r="X692" s="48"/>
      <c r="Y692" s="48"/>
      <c r="Z692" s="48"/>
      <c r="AA692" s="48"/>
      <c r="AB692" s="48"/>
      <c r="AC692" s="48"/>
      <c r="AD692" s="48"/>
      <c r="AE692" s="48"/>
      <c r="AF692" s="48"/>
      <c r="AG692" s="48"/>
      <c r="AH692" s="48"/>
      <c r="AI692" s="48"/>
      <c r="AJ692" s="48"/>
      <c r="AK692" s="48"/>
      <c r="AL692" s="48"/>
      <c r="AM692" s="48"/>
      <c r="AN692" s="48"/>
      <c r="AO692" s="48"/>
      <c r="AP692" s="48"/>
      <c r="AQ692" s="48"/>
      <c r="AR692" s="48"/>
      <c r="AS692" s="48"/>
      <c r="AT692" s="48"/>
      <c r="AU692" s="48"/>
      <c r="AV692" s="48"/>
      <c r="AW692" s="48"/>
      <c r="AX692" s="48"/>
      <c r="AY692" s="48"/>
      <c r="AZ692" s="48"/>
      <c r="BA692" s="49">
        <f t="shared" si="40"/>
        <v>1199</v>
      </c>
      <c r="BB692" s="50">
        <f t="shared" si="41"/>
        <v>1199</v>
      </c>
      <c r="BC692" s="51" t="str">
        <f t="shared" si="42"/>
        <v>INR  One Thousand One Hundred &amp; Ninety Nine  Only</v>
      </c>
      <c r="IA692" s="22">
        <v>7.79000000000001</v>
      </c>
      <c r="IB692" s="67" t="s">
        <v>1206</v>
      </c>
      <c r="IC692" s="22" t="s">
        <v>1565</v>
      </c>
      <c r="ID692" s="22">
        <v>3</v>
      </c>
      <c r="IE692" s="23" t="s">
        <v>201</v>
      </c>
      <c r="IF692" s="23"/>
      <c r="IG692" s="23"/>
      <c r="IH692" s="23"/>
      <c r="II692" s="23"/>
    </row>
    <row r="693" spans="1:243" s="22" customFormat="1" ht="15.75">
      <c r="A693" s="40">
        <v>7.80000000000001</v>
      </c>
      <c r="B693" s="62" t="s">
        <v>874</v>
      </c>
      <c r="C693" s="61" t="s">
        <v>1566</v>
      </c>
      <c r="D693" s="69"/>
      <c r="E693" s="70"/>
      <c r="F693" s="70"/>
      <c r="G693" s="70"/>
      <c r="H693" s="70"/>
      <c r="I693" s="70"/>
      <c r="J693" s="70"/>
      <c r="K693" s="70"/>
      <c r="L693" s="70"/>
      <c r="M693" s="70"/>
      <c r="N693" s="70"/>
      <c r="O693" s="70"/>
      <c r="P693" s="70"/>
      <c r="Q693" s="70"/>
      <c r="R693" s="70"/>
      <c r="S693" s="70"/>
      <c r="T693" s="70"/>
      <c r="U693" s="70"/>
      <c r="V693" s="70"/>
      <c r="W693" s="70"/>
      <c r="X693" s="70"/>
      <c r="Y693" s="70"/>
      <c r="Z693" s="70"/>
      <c r="AA693" s="70"/>
      <c r="AB693" s="70"/>
      <c r="AC693" s="70"/>
      <c r="AD693" s="70"/>
      <c r="AE693" s="70"/>
      <c r="AF693" s="70"/>
      <c r="AG693" s="70"/>
      <c r="AH693" s="70"/>
      <c r="AI693" s="70"/>
      <c r="AJ693" s="70"/>
      <c r="AK693" s="70"/>
      <c r="AL693" s="70"/>
      <c r="AM693" s="70"/>
      <c r="AN693" s="70"/>
      <c r="AO693" s="70"/>
      <c r="AP693" s="70"/>
      <c r="AQ693" s="70"/>
      <c r="AR693" s="70"/>
      <c r="AS693" s="70"/>
      <c r="AT693" s="70"/>
      <c r="AU693" s="70"/>
      <c r="AV693" s="70"/>
      <c r="AW693" s="70"/>
      <c r="AX693" s="70"/>
      <c r="AY693" s="70"/>
      <c r="AZ693" s="70"/>
      <c r="BA693" s="70"/>
      <c r="BB693" s="70"/>
      <c r="BC693" s="71"/>
      <c r="IA693" s="22">
        <v>7.80000000000001</v>
      </c>
      <c r="IB693" s="67" t="s">
        <v>874</v>
      </c>
      <c r="IC693" s="22" t="s">
        <v>1566</v>
      </c>
      <c r="IE693" s="23"/>
      <c r="IF693" s="23"/>
      <c r="IG693" s="23"/>
      <c r="IH693" s="23"/>
      <c r="II693" s="23"/>
    </row>
    <row r="694" spans="1:243" s="22" customFormat="1" ht="71.25">
      <c r="A694" s="40">
        <v>7.81000000000001</v>
      </c>
      <c r="B694" s="62" t="s">
        <v>1206</v>
      </c>
      <c r="C694" s="61" t="s">
        <v>1567</v>
      </c>
      <c r="D694" s="42">
        <v>3</v>
      </c>
      <c r="E694" s="41" t="s">
        <v>201</v>
      </c>
      <c r="F694" s="43">
        <v>271.45</v>
      </c>
      <c r="G694" s="44"/>
      <c r="H694" s="44"/>
      <c r="I694" s="45" t="s">
        <v>37</v>
      </c>
      <c r="J694" s="46">
        <f>IF(I694="Less(-)",-1,1)</f>
        <v>1</v>
      </c>
      <c r="K694" s="44" t="s">
        <v>38</v>
      </c>
      <c r="L694" s="44" t="s">
        <v>4</v>
      </c>
      <c r="M694" s="47"/>
      <c r="N694" s="44"/>
      <c r="O694" s="44"/>
      <c r="P694" s="48"/>
      <c r="Q694" s="44"/>
      <c r="R694" s="44"/>
      <c r="S694" s="48"/>
      <c r="T694" s="48"/>
      <c r="U694" s="48"/>
      <c r="V694" s="48"/>
      <c r="W694" s="48"/>
      <c r="X694" s="48"/>
      <c r="Y694" s="48"/>
      <c r="Z694" s="48"/>
      <c r="AA694" s="48"/>
      <c r="AB694" s="48"/>
      <c r="AC694" s="48"/>
      <c r="AD694" s="48"/>
      <c r="AE694" s="48"/>
      <c r="AF694" s="48"/>
      <c r="AG694" s="48"/>
      <c r="AH694" s="48"/>
      <c r="AI694" s="48"/>
      <c r="AJ694" s="48"/>
      <c r="AK694" s="48"/>
      <c r="AL694" s="48"/>
      <c r="AM694" s="48"/>
      <c r="AN694" s="48"/>
      <c r="AO694" s="48"/>
      <c r="AP694" s="48"/>
      <c r="AQ694" s="48"/>
      <c r="AR694" s="48"/>
      <c r="AS694" s="48"/>
      <c r="AT694" s="48"/>
      <c r="AU694" s="48"/>
      <c r="AV694" s="48"/>
      <c r="AW694" s="48"/>
      <c r="AX694" s="48"/>
      <c r="AY694" s="48"/>
      <c r="AZ694" s="48"/>
      <c r="BA694" s="49">
        <f t="shared" si="40"/>
        <v>814</v>
      </c>
      <c r="BB694" s="50">
        <f t="shared" si="41"/>
        <v>814</v>
      </c>
      <c r="BC694" s="51" t="str">
        <f t="shared" si="42"/>
        <v>INR  Eight Hundred &amp; Fourteen  Only</v>
      </c>
      <c r="IA694" s="22">
        <v>7.81000000000001</v>
      </c>
      <c r="IB694" s="67" t="s">
        <v>1206</v>
      </c>
      <c r="IC694" s="22" t="s">
        <v>1567</v>
      </c>
      <c r="ID694" s="22">
        <v>3</v>
      </c>
      <c r="IE694" s="23" t="s">
        <v>201</v>
      </c>
      <c r="IF694" s="23"/>
      <c r="IG694" s="23"/>
      <c r="IH694" s="23"/>
      <c r="II694" s="23"/>
    </row>
    <row r="695" spans="1:243" s="22" customFormat="1" ht="242.25">
      <c r="A695" s="40">
        <v>7.82000000000001</v>
      </c>
      <c r="B695" s="62" t="s">
        <v>1224</v>
      </c>
      <c r="C695" s="61" t="s">
        <v>1568</v>
      </c>
      <c r="D695" s="69"/>
      <c r="E695" s="70"/>
      <c r="F695" s="70"/>
      <c r="G695" s="70"/>
      <c r="H695" s="70"/>
      <c r="I695" s="70"/>
      <c r="J695" s="70"/>
      <c r="K695" s="70"/>
      <c r="L695" s="70"/>
      <c r="M695" s="70"/>
      <c r="N695" s="70"/>
      <c r="O695" s="70"/>
      <c r="P695" s="70"/>
      <c r="Q695" s="70"/>
      <c r="R695" s="70"/>
      <c r="S695" s="70"/>
      <c r="T695" s="70"/>
      <c r="U695" s="70"/>
      <c r="V695" s="70"/>
      <c r="W695" s="70"/>
      <c r="X695" s="70"/>
      <c r="Y695" s="70"/>
      <c r="Z695" s="70"/>
      <c r="AA695" s="70"/>
      <c r="AB695" s="70"/>
      <c r="AC695" s="70"/>
      <c r="AD695" s="70"/>
      <c r="AE695" s="70"/>
      <c r="AF695" s="70"/>
      <c r="AG695" s="70"/>
      <c r="AH695" s="70"/>
      <c r="AI695" s="70"/>
      <c r="AJ695" s="70"/>
      <c r="AK695" s="70"/>
      <c r="AL695" s="70"/>
      <c r="AM695" s="70"/>
      <c r="AN695" s="70"/>
      <c r="AO695" s="70"/>
      <c r="AP695" s="70"/>
      <c r="AQ695" s="70"/>
      <c r="AR695" s="70"/>
      <c r="AS695" s="70"/>
      <c r="AT695" s="70"/>
      <c r="AU695" s="70"/>
      <c r="AV695" s="70"/>
      <c r="AW695" s="70"/>
      <c r="AX695" s="70"/>
      <c r="AY695" s="70"/>
      <c r="AZ695" s="70"/>
      <c r="BA695" s="70"/>
      <c r="BB695" s="70"/>
      <c r="BC695" s="71"/>
      <c r="IA695" s="22">
        <v>7.82000000000001</v>
      </c>
      <c r="IB695" s="67" t="s">
        <v>1224</v>
      </c>
      <c r="IC695" s="22" t="s">
        <v>1568</v>
      </c>
      <c r="IE695" s="23"/>
      <c r="IF695" s="23"/>
      <c r="IG695" s="23"/>
      <c r="IH695" s="23"/>
      <c r="II695" s="23"/>
    </row>
    <row r="696" spans="1:243" s="22" customFormat="1" ht="15.75">
      <c r="A696" s="40">
        <v>7.83000000000001</v>
      </c>
      <c r="B696" s="62" t="s">
        <v>864</v>
      </c>
      <c r="C696" s="61" t="s">
        <v>1569</v>
      </c>
      <c r="D696" s="42">
        <v>10</v>
      </c>
      <c r="E696" s="41" t="s">
        <v>201</v>
      </c>
      <c r="F696" s="43">
        <v>549.65</v>
      </c>
      <c r="G696" s="44"/>
      <c r="H696" s="44"/>
      <c r="I696" s="45" t="s">
        <v>37</v>
      </c>
      <c r="J696" s="46">
        <f>IF(I696="Less(-)",-1,1)</f>
        <v>1</v>
      </c>
      <c r="K696" s="44" t="s">
        <v>38</v>
      </c>
      <c r="L696" s="44" t="s">
        <v>4</v>
      </c>
      <c r="M696" s="47"/>
      <c r="N696" s="44"/>
      <c r="O696" s="44"/>
      <c r="P696" s="48"/>
      <c r="Q696" s="44"/>
      <c r="R696" s="44"/>
      <c r="S696" s="48"/>
      <c r="T696" s="48"/>
      <c r="U696" s="48"/>
      <c r="V696" s="48"/>
      <c r="W696" s="48"/>
      <c r="X696" s="48"/>
      <c r="Y696" s="48"/>
      <c r="Z696" s="48"/>
      <c r="AA696" s="48"/>
      <c r="AB696" s="48"/>
      <c r="AC696" s="48"/>
      <c r="AD696" s="48"/>
      <c r="AE696" s="48"/>
      <c r="AF696" s="48"/>
      <c r="AG696" s="48"/>
      <c r="AH696" s="48"/>
      <c r="AI696" s="48"/>
      <c r="AJ696" s="48"/>
      <c r="AK696" s="48"/>
      <c r="AL696" s="48"/>
      <c r="AM696" s="48"/>
      <c r="AN696" s="48"/>
      <c r="AO696" s="48"/>
      <c r="AP696" s="48"/>
      <c r="AQ696" s="48"/>
      <c r="AR696" s="48"/>
      <c r="AS696" s="48"/>
      <c r="AT696" s="48"/>
      <c r="AU696" s="48"/>
      <c r="AV696" s="48"/>
      <c r="AW696" s="48"/>
      <c r="AX696" s="48"/>
      <c r="AY696" s="48"/>
      <c r="AZ696" s="48"/>
      <c r="BA696" s="49">
        <f t="shared" si="40"/>
        <v>5497</v>
      </c>
      <c r="BB696" s="50">
        <f t="shared" si="41"/>
        <v>5497</v>
      </c>
      <c r="BC696" s="51" t="str">
        <f t="shared" si="42"/>
        <v>INR  Five Thousand Four Hundred &amp; Ninety Seven  Only</v>
      </c>
      <c r="IA696" s="22">
        <v>7.83000000000001</v>
      </c>
      <c r="IB696" s="67" t="s">
        <v>864</v>
      </c>
      <c r="IC696" s="22" t="s">
        <v>1569</v>
      </c>
      <c r="ID696" s="22">
        <v>10</v>
      </c>
      <c r="IE696" s="23" t="s">
        <v>201</v>
      </c>
      <c r="IF696" s="23"/>
      <c r="IG696" s="23"/>
      <c r="IH696" s="23"/>
      <c r="II696" s="23"/>
    </row>
    <row r="697" spans="1:243" s="22" customFormat="1" ht="15.75">
      <c r="A697" s="40">
        <v>7.84000000000001</v>
      </c>
      <c r="B697" s="62" t="s">
        <v>874</v>
      </c>
      <c r="C697" s="61" t="s">
        <v>1570</v>
      </c>
      <c r="D697" s="42">
        <v>7</v>
      </c>
      <c r="E697" s="41" t="s">
        <v>201</v>
      </c>
      <c r="F697" s="43">
        <v>466.4</v>
      </c>
      <c r="G697" s="44"/>
      <c r="H697" s="44"/>
      <c r="I697" s="45" t="s">
        <v>37</v>
      </c>
      <c r="J697" s="46">
        <f>IF(I697="Less(-)",-1,1)</f>
        <v>1</v>
      </c>
      <c r="K697" s="44" t="s">
        <v>38</v>
      </c>
      <c r="L697" s="44" t="s">
        <v>4</v>
      </c>
      <c r="M697" s="47"/>
      <c r="N697" s="44"/>
      <c r="O697" s="44"/>
      <c r="P697" s="48"/>
      <c r="Q697" s="44"/>
      <c r="R697" s="44"/>
      <c r="S697" s="48"/>
      <c r="T697" s="48"/>
      <c r="U697" s="48"/>
      <c r="V697" s="48"/>
      <c r="W697" s="48"/>
      <c r="X697" s="48"/>
      <c r="Y697" s="48"/>
      <c r="Z697" s="48"/>
      <c r="AA697" s="48"/>
      <c r="AB697" s="48"/>
      <c r="AC697" s="48"/>
      <c r="AD697" s="48"/>
      <c r="AE697" s="48"/>
      <c r="AF697" s="48"/>
      <c r="AG697" s="48"/>
      <c r="AH697" s="48"/>
      <c r="AI697" s="48"/>
      <c r="AJ697" s="48"/>
      <c r="AK697" s="48"/>
      <c r="AL697" s="48"/>
      <c r="AM697" s="48"/>
      <c r="AN697" s="48"/>
      <c r="AO697" s="48"/>
      <c r="AP697" s="48"/>
      <c r="AQ697" s="48"/>
      <c r="AR697" s="48"/>
      <c r="AS697" s="48"/>
      <c r="AT697" s="48"/>
      <c r="AU697" s="48"/>
      <c r="AV697" s="48"/>
      <c r="AW697" s="48"/>
      <c r="AX697" s="48"/>
      <c r="AY697" s="48"/>
      <c r="AZ697" s="48"/>
      <c r="BA697" s="49">
        <f t="shared" si="40"/>
        <v>3265</v>
      </c>
      <c r="BB697" s="50">
        <f t="shared" si="41"/>
        <v>3265</v>
      </c>
      <c r="BC697" s="51" t="str">
        <f t="shared" si="42"/>
        <v>INR  Three Thousand Two Hundred &amp; Sixty Five  Only</v>
      </c>
      <c r="IA697" s="22">
        <v>7.84000000000001</v>
      </c>
      <c r="IB697" s="67" t="s">
        <v>874</v>
      </c>
      <c r="IC697" s="22" t="s">
        <v>1570</v>
      </c>
      <c r="ID697" s="22">
        <v>7</v>
      </c>
      <c r="IE697" s="23" t="s">
        <v>201</v>
      </c>
      <c r="IF697" s="23"/>
      <c r="IG697" s="23"/>
      <c r="IH697" s="23"/>
      <c r="II697" s="23"/>
    </row>
    <row r="698" spans="1:243" s="22" customFormat="1" ht="242.25">
      <c r="A698" s="40">
        <v>7.85000000000001</v>
      </c>
      <c r="B698" s="62" t="s">
        <v>1225</v>
      </c>
      <c r="C698" s="61" t="s">
        <v>1571</v>
      </c>
      <c r="D698" s="69"/>
      <c r="E698" s="70"/>
      <c r="F698" s="70"/>
      <c r="G698" s="70"/>
      <c r="H698" s="70"/>
      <c r="I698" s="70"/>
      <c r="J698" s="70"/>
      <c r="K698" s="70"/>
      <c r="L698" s="70"/>
      <c r="M698" s="70"/>
      <c r="N698" s="70"/>
      <c r="O698" s="70"/>
      <c r="P698" s="70"/>
      <c r="Q698" s="70"/>
      <c r="R698" s="70"/>
      <c r="S698" s="70"/>
      <c r="T698" s="70"/>
      <c r="U698" s="70"/>
      <c r="V698" s="70"/>
      <c r="W698" s="70"/>
      <c r="X698" s="70"/>
      <c r="Y698" s="70"/>
      <c r="Z698" s="70"/>
      <c r="AA698" s="70"/>
      <c r="AB698" s="70"/>
      <c r="AC698" s="70"/>
      <c r="AD698" s="70"/>
      <c r="AE698" s="70"/>
      <c r="AF698" s="70"/>
      <c r="AG698" s="70"/>
      <c r="AH698" s="70"/>
      <c r="AI698" s="70"/>
      <c r="AJ698" s="70"/>
      <c r="AK698" s="70"/>
      <c r="AL698" s="70"/>
      <c r="AM698" s="70"/>
      <c r="AN698" s="70"/>
      <c r="AO698" s="70"/>
      <c r="AP698" s="70"/>
      <c r="AQ698" s="70"/>
      <c r="AR698" s="70"/>
      <c r="AS698" s="70"/>
      <c r="AT698" s="70"/>
      <c r="AU698" s="70"/>
      <c r="AV698" s="70"/>
      <c r="AW698" s="70"/>
      <c r="AX698" s="70"/>
      <c r="AY698" s="70"/>
      <c r="AZ698" s="70"/>
      <c r="BA698" s="70"/>
      <c r="BB698" s="70"/>
      <c r="BC698" s="71"/>
      <c r="IA698" s="22">
        <v>7.85000000000001</v>
      </c>
      <c r="IB698" s="67" t="s">
        <v>1225</v>
      </c>
      <c r="IC698" s="22" t="s">
        <v>1571</v>
      </c>
      <c r="IE698" s="23"/>
      <c r="IF698" s="23"/>
      <c r="IG698" s="23"/>
      <c r="IH698" s="23"/>
      <c r="II698" s="23"/>
    </row>
    <row r="699" spans="1:243" s="22" customFormat="1" ht="15.75">
      <c r="A699" s="40">
        <v>7.86000000000001</v>
      </c>
      <c r="B699" s="62" t="s">
        <v>864</v>
      </c>
      <c r="C699" s="61" t="s">
        <v>1572</v>
      </c>
      <c r="D699" s="42">
        <v>5</v>
      </c>
      <c r="E699" s="41" t="s">
        <v>201</v>
      </c>
      <c r="F699" s="43">
        <v>128.65</v>
      </c>
      <c r="G699" s="44"/>
      <c r="H699" s="44"/>
      <c r="I699" s="45" t="s">
        <v>37</v>
      </c>
      <c r="J699" s="46">
        <f>IF(I699="Less(-)",-1,1)</f>
        <v>1</v>
      </c>
      <c r="K699" s="44" t="s">
        <v>38</v>
      </c>
      <c r="L699" s="44" t="s">
        <v>4</v>
      </c>
      <c r="M699" s="47"/>
      <c r="N699" s="44"/>
      <c r="O699" s="44"/>
      <c r="P699" s="48"/>
      <c r="Q699" s="44"/>
      <c r="R699" s="44"/>
      <c r="S699" s="48"/>
      <c r="T699" s="48"/>
      <c r="U699" s="48"/>
      <c r="V699" s="48"/>
      <c r="W699" s="48"/>
      <c r="X699" s="48"/>
      <c r="Y699" s="48"/>
      <c r="Z699" s="48"/>
      <c r="AA699" s="48"/>
      <c r="AB699" s="48"/>
      <c r="AC699" s="48"/>
      <c r="AD699" s="48"/>
      <c r="AE699" s="48"/>
      <c r="AF699" s="48"/>
      <c r="AG699" s="48"/>
      <c r="AH699" s="48"/>
      <c r="AI699" s="48"/>
      <c r="AJ699" s="48"/>
      <c r="AK699" s="48"/>
      <c r="AL699" s="48"/>
      <c r="AM699" s="48"/>
      <c r="AN699" s="48"/>
      <c r="AO699" s="48"/>
      <c r="AP699" s="48"/>
      <c r="AQ699" s="48"/>
      <c r="AR699" s="48"/>
      <c r="AS699" s="48"/>
      <c r="AT699" s="48"/>
      <c r="AU699" s="48"/>
      <c r="AV699" s="48"/>
      <c r="AW699" s="48"/>
      <c r="AX699" s="48"/>
      <c r="AY699" s="48"/>
      <c r="AZ699" s="48"/>
      <c r="BA699" s="49">
        <f t="shared" si="40"/>
        <v>643</v>
      </c>
      <c r="BB699" s="50">
        <f t="shared" si="41"/>
        <v>643</v>
      </c>
      <c r="BC699" s="51" t="str">
        <f t="shared" si="42"/>
        <v>INR  Six Hundred &amp; Forty Three  Only</v>
      </c>
      <c r="IA699" s="22">
        <v>7.86000000000001</v>
      </c>
      <c r="IB699" s="67" t="s">
        <v>864</v>
      </c>
      <c r="IC699" s="22" t="s">
        <v>1572</v>
      </c>
      <c r="ID699" s="22">
        <v>5</v>
      </c>
      <c r="IE699" s="23" t="s">
        <v>201</v>
      </c>
      <c r="IF699" s="23"/>
      <c r="IG699" s="23"/>
      <c r="IH699" s="23"/>
      <c r="II699" s="23"/>
    </row>
    <row r="700" spans="1:243" s="22" customFormat="1" ht="15.75">
      <c r="A700" s="40">
        <v>7.87000000000001</v>
      </c>
      <c r="B700" s="62" t="s">
        <v>874</v>
      </c>
      <c r="C700" s="61" t="s">
        <v>1573</v>
      </c>
      <c r="D700" s="42">
        <v>5</v>
      </c>
      <c r="E700" s="41" t="s">
        <v>201</v>
      </c>
      <c r="F700" s="43">
        <v>80.1</v>
      </c>
      <c r="G700" s="44"/>
      <c r="H700" s="44"/>
      <c r="I700" s="45" t="s">
        <v>37</v>
      </c>
      <c r="J700" s="46">
        <f>IF(I700="Less(-)",-1,1)</f>
        <v>1</v>
      </c>
      <c r="K700" s="44" t="s">
        <v>38</v>
      </c>
      <c r="L700" s="44" t="s">
        <v>4</v>
      </c>
      <c r="M700" s="47"/>
      <c r="N700" s="44"/>
      <c r="O700" s="44"/>
      <c r="P700" s="48"/>
      <c r="Q700" s="44"/>
      <c r="R700" s="44"/>
      <c r="S700" s="48"/>
      <c r="T700" s="48"/>
      <c r="U700" s="48"/>
      <c r="V700" s="48"/>
      <c r="W700" s="48"/>
      <c r="X700" s="48"/>
      <c r="Y700" s="48"/>
      <c r="Z700" s="48"/>
      <c r="AA700" s="48"/>
      <c r="AB700" s="48"/>
      <c r="AC700" s="48"/>
      <c r="AD700" s="48"/>
      <c r="AE700" s="48"/>
      <c r="AF700" s="48"/>
      <c r="AG700" s="48"/>
      <c r="AH700" s="48"/>
      <c r="AI700" s="48"/>
      <c r="AJ700" s="48"/>
      <c r="AK700" s="48"/>
      <c r="AL700" s="48"/>
      <c r="AM700" s="48"/>
      <c r="AN700" s="48"/>
      <c r="AO700" s="48"/>
      <c r="AP700" s="48"/>
      <c r="AQ700" s="48"/>
      <c r="AR700" s="48"/>
      <c r="AS700" s="48"/>
      <c r="AT700" s="48"/>
      <c r="AU700" s="48"/>
      <c r="AV700" s="48"/>
      <c r="AW700" s="48"/>
      <c r="AX700" s="48"/>
      <c r="AY700" s="48"/>
      <c r="AZ700" s="48"/>
      <c r="BA700" s="49">
        <f t="shared" si="40"/>
        <v>401</v>
      </c>
      <c r="BB700" s="50">
        <f t="shared" si="41"/>
        <v>401</v>
      </c>
      <c r="BC700" s="51" t="str">
        <f t="shared" si="42"/>
        <v>INR  Four Hundred &amp; One  Only</v>
      </c>
      <c r="IA700" s="22">
        <v>7.87000000000001</v>
      </c>
      <c r="IB700" s="67" t="s">
        <v>874</v>
      </c>
      <c r="IC700" s="22" t="s">
        <v>1573</v>
      </c>
      <c r="ID700" s="22">
        <v>5</v>
      </c>
      <c r="IE700" s="23" t="s">
        <v>201</v>
      </c>
      <c r="IF700" s="23"/>
      <c r="IG700" s="23"/>
      <c r="IH700" s="23"/>
      <c r="II700" s="23"/>
    </row>
    <row r="701" spans="1:243" s="22" customFormat="1" ht="370.5">
      <c r="A701" s="40">
        <v>7.88000000000001</v>
      </c>
      <c r="B701" s="62" t="s">
        <v>1226</v>
      </c>
      <c r="C701" s="61" t="s">
        <v>1574</v>
      </c>
      <c r="D701" s="69"/>
      <c r="E701" s="70"/>
      <c r="F701" s="70"/>
      <c r="G701" s="70"/>
      <c r="H701" s="70"/>
      <c r="I701" s="70"/>
      <c r="J701" s="70"/>
      <c r="K701" s="70"/>
      <c r="L701" s="70"/>
      <c r="M701" s="70"/>
      <c r="N701" s="70"/>
      <c r="O701" s="70"/>
      <c r="P701" s="70"/>
      <c r="Q701" s="70"/>
      <c r="R701" s="70"/>
      <c r="S701" s="70"/>
      <c r="T701" s="70"/>
      <c r="U701" s="70"/>
      <c r="V701" s="70"/>
      <c r="W701" s="70"/>
      <c r="X701" s="70"/>
      <c r="Y701" s="70"/>
      <c r="Z701" s="70"/>
      <c r="AA701" s="70"/>
      <c r="AB701" s="70"/>
      <c r="AC701" s="70"/>
      <c r="AD701" s="70"/>
      <c r="AE701" s="70"/>
      <c r="AF701" s="70"/>
      <c r="AG701" s="70"/>
      <c r="AH701" s="70"/>
      <c r="AI701" s="70"/>
      <c r="AJ701" s="70"/>
      <c r="AK701" s="70"/>
      <c r="AL701" s="70"/>
      <c r="AM701" s="70"/>
      <c r="AN701" s="70"/>
      <c r="AO701" s="70"/>
      <c r="AP701" s="70"/>
      <c r="AQ701" s="70"/>
      <c r="AR701" s="70"/>
      <c r="AS701" s="70"/>
      <c r="AT701" s="70"/>
      <c r="AU701" s="70"/>
      <c r="AV701" s="70"/>
      <c r="AW701" s="70"/>
      <c r="AX701" s="70"/>
      <c r="AY701" s="70"/>
      <c r="AZ701" s="70"/>
      <c r="BA701" s="70"/>
      <c r="BB701" s="70"/>
      <c r="BC701" s="71"/>
      <c r="IA701" s="22">
        <v>7.88000000000001</v>
      </c>
      <c r="IB701" s="67" t="s">
        <v>1226</v>
      </c>
      <c r="IC701" s="22" t="s">
        <v>1574</v>
      </c>
      <c r="IE701" s="23"/>
      <c r="IF701" s="23"/>
      <c r="IG701" s="23"/>
      <c r="IH701" s="23"/>
      <c r="II701" s="23"/>
    </row>
    <row r="702" spans="1:243" s="22" customFormat="1" ht="57">
      <c r="A702" s="40">
        <v>7.89000000000001</v>
      </c>
      <c r="B702" s="62" t="s">
        <v>1227</v>
      </c>
      <c r="C702" s="61" t="s">
        <v>1575</v>
      </c>
      <c r="D702" s="69"/>
      <c r="E702" s="70"/>
      <c r="F702" s="70"/>
      <c r="G702" s="70"/>
      <c r="H702" s="70"/>
      <c r="I702" s="70"/>
      <c r="J702" s="70"/>
      <c r="K702" s="70"/>
      <c r="L702" s="70"/>
      <c r="M702" s="70"/>
      <c r="N702" s="70"/>
      <c r="O702" s="70"/>
      <c r="P702" s="70"/>
      <c r="Q702" s="70"/>
      <c r="R702" s="70"/>
      <c r="S702" s="70"/>
      <c r="T702" s="70"/>
      <c r="U702" s="70"/>
      <c r="V702" s="70"/>
      <c r="W702" s="70"/>
      <c r="X702" s="70"/>
      <c r="Y702" s="70"/>
      <c r="Z702" s="70"/>
      <c r="AA702" s="70"/>
      <c r="AB702" s="70"/>
      <c r="AC702" s="70"/>
      <c r="AD702" s="70"/>
      <c r="AE702" s="70"/>
      <c r="AF702" s="70"/>
      <c r="AG702" s="70"/>
      <c r="AH702" s="70"/>
      <c r="AI702" s="70"/>
      <c r="AJ702" s="70"/>
      <c r="AK702" s="70"/>
      <c r="AL702" s="70"/>
      <c r="AM702" s="70"/>
      <c r="AN702" s="70"/>
      <c r="AO702" s="70"/>
      <c r="AP702" s="70"/>
      <c r="AQ702" s="70"/>
      <c r="AR702" s="70"/>
      <c r="AS702" s="70"/>
      <c r="AT702" s="70"/>
      <c r="AU702" s="70"/>
      <c r="AV702" s="70"/>
      <c r="AW702" s="70"/>
      <c r="AX702" s="70"/>
      <c r="AY702" s="70"/>
      <c r="AZ702" s="70"/>
      <c r="BA702" s="70"/>
      <c r="BB702" s="70"/>
      <c r="BC702" s="71"/>
      <c r="IA702" s="22">
        <v>7.89000000000001</v>
      </c>
      <c r="IB702" s="67" t="s">
        <v>1227</v>
      </c>
      <c r="IC702" s="22" t="s">
        <v>1575</v>
      </c>
      <c r="IE702" s="23"/>
      <c r="IF702" s="23"/>
      <c r="IG702" s="23"/>
      <c r="IH702" s="23"/>
      <c r="II702" s="23"/>
    </row>
    <row r="703" spans="1:243" s="22" customFormat="1" ht="71.25">
      <c r="A703" s="40">
        <v>7.90000000000001</v>
      </c>
      <c r="B703" s="62" t="s">
        <v>1228</v>
      </c>
      <c r="C703" s="61" t="s">
        <v>1576</v>
      </c>
      <c r="D703" s="42">
        <v>3</v>
      </c>
      <c r="E703" s="41" t="s">
        <v>201</v>
      </c>
      <c r="F703" s="43">
        <v>1604.1</v>
      </c>
      <c r="G703" s="44"/>
      <c r="H703" s="44"/>
      <c r="I703" s="45" t="s">
        <v>37</v>
      </c>
      <c r="J703" s="46">
        <f>IF(I703="Less(-)",-1,1)</f>
        <v>1</v>
      </c>
      <c r="K703" s="44" t="s">
        <v>38</v>
      </c>
      <c r="L703" s="44" t="s">
        <v>4</v>
      </c>
      <c r="M703" s="47"/>
      <c r="N703" s="44"/>
      <c r="O703" s="44"/>
      <c r="P703" s="48"/>
      <c r="Q703" s="44"/>
      <c r="R703" s="44"/>
      <c r="S703" s="48"/>
      <c r="T703" s="48"/>
      <c r="U703" s="48"/>
      <c r="V703" s="48"/>
      <c r="W703" s="48"/>
      <c r="X703" s="48"/>
      <c r="Y703" s="48"/>
      <c r="Z703" s="48"/>
      <c r="AA703" s="48"/>
      <c r="AB703" s="48"/>
      <c r="AC703" s="48"/>
      <c r="AD703" s="48"/>
      <c r="AE703" s="48"/>
      <c r="AF703" s="48"/>
      <c r="AG703" s="48"/>
      <c r="AH703" s="48"/>
      <c r="AI703" s="48"/>
      <c r="AJ703" s="48"/>
      <c r="AK703" s="48"/>
      <c r="AL703" s="48"/>
      <c r="AM703" s="48"/>
      <c r="AN703" s="48"/>
      <c r="AO703" s="48"/>
      <c r="AP703" s="48"/>
      <c r="AQ703" s="48"/>
      <c r="AR703" s="48"/>
      <c r="AS703" s="48"/>
      <c r="AT703" s="48"/>
      <c r="AU703" s="48"/>
      <c r="AV703" s="48"/>
      <c r="AW703" s="48"/>
      <c r="AX703" s="48"/>
      <c r="AY703" s="48"/>
      <c r="AZ703" s="48"/>
      <c r="BA703" s="49">
        <f t="shared" si="40"/>
        <v>4812</v>
      </c>
      <c r="BB703" s="50">
        <f t="shared" si="41"/>
        <v>4812</v>
      </c>
      <c r="BC703" s="51" t="str">
        <f t="shared" si="42"/>
        <v>INR  Four Thousand Eight Hundred &amp; Twelve  Only</v>
      </c>
      <c r="IA703" s="22">
        <v>7.90000000000001</v>
      </c>
      <c r="IB703" s="67" t="s">
        <v>1228</v>
      </c>
      <c r="IC703" s="22" t="s">
        <v>1576</v>
      </c>
      <c r="ID703" s="22">
        <v>3</v>
      </c>
      <c r="IE703" s="23" t="s">
        <v>201</v>
      </c>
      <c r="IF703" s="23"/>
      <c r="IG703" s="23"/>
      <c r="IH703" s="23"/>
      <c r="II703" s="23"/>
    </row>
    <row r="704" spans="1:243" s="22" customFormat="1" ht="57">
      <c r="A704" s="40">
        <v>7.91000000000001</v>
      </c>
      <c r="B704" s="62" t="s">
        <v>1229</v>
      </c>
      <c r="C704" s="61" t="s">
        <v>1577</v>
      </c>
      <c r="D704" s="69"/>
      <c r="E704" s="70"/>
      <c r="F704" s="70"/>
      <c r="G704" s="70"/>
      <c r="H704" s="70"/>
      <c r="I704" s="70"/>
      <c r="J704" s="70"/>
      <c r="K704" s="70"/>
      <c r="L704" s="70"/>
      <c r="M704" s="70"/>
      <c r="N704" s="70"/>
      <c r="O704" s="70"/>
      <c r="P704" s="70"/>
      <c r="Q704" s="70"/>
      <c r="R704" s="70"/>
      <c r="S704" s="70"/>
      <c r="T704" s="70"/>
      <c r="U704" s="70"/>
      <c r="V704" s="70"/>
      <c r="W704" s="70"/>
      <c r="X704" s="70"/>
      <c r="Y704" s="70"/>
      <c r="Z704" s="70"/>
      <c r="AA704" s="70"/>
      <c r="AB704" s="70"/>
      <c r="AC704" s="70"/>
      <c r="AD704" s="70"/>
      <c r="AE704" s="70"/>
      <c r="AF704" s="70"/>
      <c r="AG704" s="70"/>
      <c r="AH704" s="70"/>
      <c r="AI704" s="70"/>
      <c r="AJ704" s="70"/>
      <c r="AK704" s="70"/>
      <c r="AL704" s="70"/>
      <c r="AM704" s="70"/>
      <c r="AN704" s="70"/>
      <c r="AO704" s="70"/>
      <c r="AP704" s="70"/>
      <c r="AQ704" s="70"/>
      <c r="AR704" s="70"/>
      <c r="AS704" s="70"/>
      <c r="AT704" s="70"/>
      <c r="AU704" s="70"/>
      <c r="AV704" s="70"/>
      <c r="AW704" s="70"/>
      <c r="AX704" s="70"/>
      <c r="AY704" s="70"/>
      <c r="AZ704" s="70"/>
      <c r="BA704" s="70"/>
      <c r="BB704" s="70"/>
      <c r="BC704" s="71"/>
      <c r="IA704" s="22">
        <v>7.91000000000001</v>
      </c>
      <c r="IB704" s="67" t="s">
        <v>1229</v>
      </c>
      <c r="IC704" s="22" t="s">
        <v>1577</v>
      </c>
      <c r="IE704" s="23"/>
      <c r="IF704" s="23"/>
      <c r="IG704" s="23"/>
      <c r="IH704" s="23"/>
      <c r="II704" s="23"/>
    </row>
    <row r="705" spans="1:243" s="22" customFormat="1" ht="71.25">
      <c r="A705" s="40">
        <v>7.92000000000001</v>
      </c>
      <c r="B705" s="62" t="s">
        <v>1214</v>
      </c>
      <c r="C705" s="61" t="s">
        <v>1578</v>
      </c>
      <c r="D705" s="42">
        <v>3</v>
      </c>
      <c r="E705" s="41" t="s">
        <v>201</v>
      </c>
      <c r="F705" s="43">
        <v>1671</v>
      </c>
      <c r="G705" s="44"/>
      <c r="H705" s="44"/>
      <c r="I705" s="45" t="s">
        <v>37</v>
      </c>
      <c r="J705" s="46">
        <f>IF(I705="Less(-)",-1,1)</f>
        <v>1</v>
      </c>
      <c r="K705" s="44" t="s">
        <v>38</v>
      </c>
      <c r="L705" s="44" t="s">
        <v>4</v>
      </c>
      <c r="M705" s="47"/>
      <c r="N705" s="44"/>
      <c r="O705" s="44"/>
      <c r="P705" s="48"/>
      <c r="Q705" s="44"/>
      <c r="R705" s="44"/>
      <c r="S705" s="48"/>
      <c r="T705" s="48"/>
      <c r="U705" s="48"/>
      <c r="V705" s="48"/>
      <c r="W705" s="48"/>
      <c r="X705" s="48"/>
      <c r="Y705" s="48"/>
      <c r="Z705" s="48"/>
      <c r="AA705" s="48"/>
      <c r="AB705" s="48"/>
      <c r="AC705" s="48"/>
      <c r="AD705" s="48"/>
      <c r="AE705" s="48"/>
      <c r="AF705" s="48"/>
      <c r="AG705" s="48"/>
      <c r="AH705" s="48"/>
      <c r="AI705" s="48"/>
      <c r="AJ705" s="48"/>
      <c r="AK705" s="48"/>
      <c r="AL705" s="48"/>
      <c r="AM705" s="48"/>
      <c r="AN705" s="48"/>
      <c r="AO705" s="48"/>
      <c r="AP705" s="48"/>
      <c r="AQ705" s="48"/>
      <c r="AR705" s="48"/>
      <c r="AS705" s="48"/>
      <c r="AT705" s="48"/>
      <c r="AU705" s="48"/>
      <c r="AV705" s="48"/>
      <c r="AW705" s="48"/>
      <c r="AX705" s="48"/>
      <c r="AY705" s="48"/>
      <c r="AZ705" s="48"/>
      <c r="BA705" s="49">
        <f t="shared" si="40"/>
        <v>5013</v>
      </c>
      <c r="BB705" s="50">
        <f t="shared" si="41"/>
        <v>5013</v>
      </c>
      <c r="BC705" s="51" t="str">
        <f t="shared" si="42"/>
        <v>INR  Five Thousand  &amp;Thirteen  Only</v>
      </c>
      <c r="IA705" s="22">
        <v>7.92000000000001</v>
      </c>
      <c r="IB705" s="67" t="s">
        <v>1214</v>
      </c>
      <c r="IC705" s="22" t="s">
        <v>1578</v>
      </c>
      <c r="ID705" s="22">
        <v>3</v>
      </c>
      <c r="IE705" s="23" t="s">
        <v>201</v>
      </c>
      <c r="IF705" s="23"/>
      <c r="IG705" s="23"/>
      <c r="IH705" s="23"/>
      <c r="II705" s="23"/>
    </row>
    <row r="706" spans="1:243" s="22" customFormat="1" ht="409.5">
      <c r="A706" s="40">
        <v>7.93000000000001</v>
      </c>
      <c r="B706" s="62" t="s">
        <v>1230</v>
      </c>
      <c r="C706" s="61" t="s">
        <v>1579</v>
      </c>
      <c r="D706" s="69"/>
      <c r="E706" s="70"/>
      <c r="F706" s="70"/>
      <c r="G706" s="70"/>
      <c r="H706" s="70"/>
      <c r="I706" s="70"/>
      <c r="J706" s="70"/>
      <c r="K706" s="70"/>
      <c r="L706" s="70"/>
      <c r="M706" s="70"/>
      <c r="N706" s="70"/>
      <c r="O706" s="70"/>
      <c r="P706" s="70"/>
      <c r="Q706" s="70"/>
      <c r="R706" s="70"/>
      <c r="S706" s="70"/>
      <c r="T706" s="70"/>
      <c r="U706" s="70"/>
      <c r="V706" s="70"/>
      <c r="W706" s="70"/>
      <c r="X706" s="70"/>
      <c r="Y706" s="70"/>
      <c r="Z706" s="70"/>
      <c r="AA706" s="70"/>
      <c r="AB706" s="70"/>
      <c r="AC706" s="70"/>
      <c r="AD706" s="70"/>
      <c r="AE706" s="70"/>
      <c r="AF706" s="70"/>
      <c r="AG706" s="70"/>
      <c r="AH706" s="70"/>
      <c r="AI706" s="70"/>
      <c r="AJ706" s="70"/>
      <c r="AK706" s="70"/>
      <c r="AL706" s="70"/>
      <c r="AM706" s="70"/>
      <c r="AN706" s="70"/>
      <c r="AO706" s="70"/>
      <c r="AP706" s="70"/>
      <c r="AQ706" s="70"/>
      <c r="AR706" s="70"/>
      <c r="AS706" s="70"/>
      <c r="AT706" s="70"/>
      <c r="AU706" s="70"/>
      <c r="AV706" s="70"/>
      <c r="AW706" s="70"/>
      <c r="AX706" s="70"/>
      <c r="AY706" s="70"/>
      <c r="AZ706" s="70"/>
      <c r="BA706" s="70"/>
      <c r="BB706" s="70"/>
      <c r="BC706" s="71"/>
      <c r="IA706" s="22">
        <v>7.93000000000001</v>
      </c>
      <c r="IB706" s="67" t="s">
        <v>1230</v>
      </c>
      <c r="IC706" s="22" t="s">
        <v>1579</v>
      </c>
      <c r="IE706" s="23"/>
      <c r="IF706" s="23"/>
      <c r="IG706" s="23"/>
      <c r="IH706" s="23"/>
      <c r="II706" s="23"/>
    </row>
    <row r="707" spans="1:243" s="22" customFormat="1" ht="28.5">
      <c r="A707" s="40">
        <v>7.94000000000001</v>
      </c>
      <c r="B707" s="62" t="s">
        <v>185</v>
      </c>
      <c r="C707" s="61" t="s">
        <v>1580</v>
      </c>
      <c r="D707" s="42">
        <v>5</v>
      </c>
      <c r="E707" s="41" t="s">
        <v>145</v>
      </c>
      <c r="F707" s="43">
        <v>615.7</v>
      </c>
      <c r="G707" s="44"/>
      <c r="H707" s="44"/>
      <c r="I707" s="45" t="s">
        <v>37</v>
      </c>
      <c r="J707" s="46">
        <f>IF(I707="Less(-)",-1,1)</f>
        <v>1</v>
      </c>
      <c r="K707" s="44" t="s">
        <v>38</v>
      </c>
      <c r="L707" s="44" t="s">
        <v>4</v>
      </c>
      <c r="M707" s="47"/>
      <c r="N707" s="44"/>
      <c r="O707" s="44"/>
      <c r="P707" s="48"/>
      <c r="Q707" s="44"/>
      <c r="R707" s="44"/>
      <c r="S707" s="48"/>
      <c r="T707" s="48"/>
      <c r="U707" s="48"/>
      <c r="V707" s="48"/>
      <c r="W707" s="48"/>
      <c r="X707" s="48"/>
      <c r="Y707" s="48"/>
      <c r="Z707" s="48"/>
      <c r="AA707" s="48"/>
      <c r="AB707" s="48"/>
      <c r="AC707" s="48"/>
      <c r="AD707" s="48"/>
      <c r="AE707" s="48"/>
      <c r="AF707" s="48"/>
      <c r="AG707" s="48"/>
      <c r="AH707" s="48"/>
      <c r="AI707" s="48"/>
      <c r="AJ707" s="48"/>
      <c r="AK707" s="48"/>
      <c r="AL707" s="48"/>
      <c r="AM707" s="48"/>
      <c r="AN707" s="48"/>
      <c r="AO707" s="48"/>
      <c r="AP707" s="48"/>
      <c r="AQ707" s="48"/>
      <c r="AR707" s="48"/>
      <c r="AS707" s="48"/>
      <c r="AT707" s="48"/>
      <c r="AU707" s="48"/>
      <c r="AV707" s="48"/>
      <c r="AW707" s="48"/>
      <c r="AX707" s="48"/>
      <c r="AY707" s="48"/>
      <c r="AZ707" s="48"/>
      <c r="BA707" s="49">
        <f t="shared" si="40"/>
        <v>3079</v>
      </c>
      <c r="BB707" s="50">
        <f t="shared" si="41"/>
        <v>3079</v>
      </c>
      <c r="BC707" s="51" t="str">
        <f t="shared" si="42"/>
        <v>INR  Three Thousand  &amp;Seventy Nine  Only</v>
      </c>
      <c r="IA707" s="22">
        <v>7.94000000000001</v>
      </c>
      <c r="IB707" s="67" t="s">
        <v>185</v>
      </c>
      <c r="IC707" s="22" t="s">
        <v>1580</v>
      </c>
      <c r="ID707" s="22">
        <v>5</v>
      </c>
      <c r="IE707" s="23" t="s">
        <v>145</v>
      </c>
      <c r="IF707" s="23"/>
      <c r="IG707" s="23"/>
      <c r="IH707" s="23"/>
      <c r="II707" s="23"/>
    </row>
    <row r="708" spans="1:243" s="22" customFormat="1" ht="28.5">
      <c r="A708" s="40">
        <v>7.95000000000001</v>
      </c>
      <c r="B708" s="62" t="s">
        <v>1207</v>
      </c>
      <c r="C708" s="61" t="s">
        <v>1581</v>
      </c>
      <c r="D708" s="42">
        <v>5</v>
      </c>
      <c r="E708" s="41" t="s">
        <v>145</v>
      </c>
      <c r="F708" s="43">
        <v>442.2</v>
      </c>
      <c r="G708" s="44"/>
      <c r="H708" s="44"/>
      <c r="I708" s="45" t="s">
        <v>37</v>
      </c>
      <c r="J708" s="46">
        <f>IF(I708="Less(-)",-1,1)</f>
        <v>1</v>
      </c>
      <c r="K708" s="44" t="s">
        <v>38</v>
      </c>
      <c r="L708" s="44" t="s">
        <v>4</v>
      </c>
      <c r="M708" s="47"/>
      <c r="N708" s="44"/>
      <c r="O708" s="44"/>
      <c r="P708" s="48"/>
      <c r="Q708" s="44"/>
      <c r="R708" s="44"/>
      <c r="S708" s="48"/>
      <c r="T708" s="48"/>
      <c r="U708" s="48"/>
      <c r="V708" s="48"/>
      <c r="W708" s="48"/>
      <c r="X708" s="48"/>
      <c r="Y708" s="48"/>
      <c r="Z708" s="48"/>
      <c r="AA708" s="48"/>
      <c r="AB708" s="48"/>
      <c r="AC708" s="48"/>
      <c r="AD708" s="48"/>
      <c r="AE708" s="48"/>
      <c r="AF708" s="48"/>
      <c r="AG708" s="48"/>
      <c r="AH708" s="48"/>
      <c r="AI708" s="48"/>
      <c r="AJ708" s="48"/>
      <c r="AK708" s="48"/>
      <c r="AL708" s="48"/>
      <c r="AM708" s="48"/>
      <c r="AN708" s="48"/>
      <c r="AO708" s="48"/>
      <c r="AP708" s="48"/>
      <c r="AQ708" s="48"/>
      <c r="AR708" s="48"/>
      <c r="AS708" s="48"/>
      <c r="AT708" s="48"/>
      <c r="AU708" s="48"/>
      <c r="AV708" s="48"/>
      <c r="AW708" s="48"/>
      <c r="AX708" s="48"/>
      <c r="AY708" s="48"/>
      <c r="AZ708" s="48"/>
      <c r="BA708" s="49">
        <f t="shared" si="40"/>
        <v>2211</v>
      </c>
      <c r="BB708" s="50">
        <f t="shared" si="41"/>
        <v>2211</v>
      </c>
      <c r="BC708" s="51" t="str">
        <f t="shared" si="42"/>
        <v>INR  Two Thousand Two Hundred &amp; Eleven  Only</v>
      </c>
      <c r="IA708" s="22">
        <v>7.95000000000001</v>
      </c>
      <c r="IB708" s="67" t="s">
        <v>1207</v>
      </c>
      <c r="IC708" s="22" t="s">
        <v>1581</v>
      </c>
      <c r="ID708" s="22">
        <v>5</v>
      </c>
      <c r="IE708" s="23" t="s">
        <v>145</v>
      </c>
      <c r="IF708" s="23"/>
      <c r="IG708" s="23"/>
      <c r="IH708" s="23"/>
      <c r="II708" s="23"/>
    </row>
    <row r="709" spans="1:243" s="22" customFormat="1" ht="409.5">
      <c r="A709" s="40">
        <v>7.96000000000001</v>
      </c>
      <c r="B709" s="62" t="s">
        <v>1231</v>
      </c>
      <c r="C709" s="61" t="s">
        <v>1582</v>
      </c>
      <c r="D709" s="42">
        <v>5</v>
      </c>
      <c r="E709" s="41" t="s">
        <v>201</v>
      </c>
      <c r="F709" s="43">
        <v>844.7</v>
      </c>
      <c r="G709" s="44"/>
      <c r="H709" s="44"/>
      <c r="I709" s="45" t="s">
        <v>37</v>
      </c>
      <c r="J709" s="46">
        <f>IF(I709="Less(-)",-1,1)</f>
        <v>1</v>
      </c>
      <c r="K709" s="44" t="s">
        <v>38</v>
      </c>
      <c r="L709" s="44" t="s">
        <v>4</v>
      </c>
      <c r="M709" s="47"/>
      <c r="N709" s="44"/>
      <c r="O709" s="44"/>
      <c r="P709" s="48"/>
      <c r="Q709" s="44"/>
      <c r="R709" s="44"/>
      <c r="S709" s="48"/>
      <c r="T709" s="48"/>
      <c r="U709" s="48"/>
      <c r="V709" s="48"/>
      <c r="W709" s="48"/>
      <c r="X709" s="48"/>
      <c r="Y709" s="48"/>
      <c r="Z709" s="48"/>
      <c r="AA709" s="48"/>
      <c r="AB709" s="48"/>
      <c r="AC709" s="48"/>
      <c r="AD709" s="48"/>
      <c r="AE709" s="48"/>
      <c r="AF709" s="48"/>
      <c r="AG709" s="48"/>
      <c r="AH709" s="48"/>
      <c r="AI709" s="48"/>
      <c r="AJ709" s="48"/>
      <c r="AK709" s="48"/>
      <c r="AL709" s="48"/>
      <c r="AM709" s="48"/>
      <c r="AN709" s="48"/>
      <c r="AO709" s="48"/>
      <c r="AP709" s="48"/>
      <c r="AQ709" s="48"/>
      <c r="AR709" s="48"/>
      <c r="AS709" s="48"/>
      <c r="AT709" s="48"/>
      <c r="AU709" s="48"/>
      <c r="AV709" s="48"/>
      <c r="AW709" s="48"/>
      <c r="AX709" s="48"/>
      <c r="AY709" s="48"/>
      <c r="AZ709" s="48"/>
      <c r="BA709" s="49">
        <f t="shared" si="40"/>
        <v>4224</v>
      </c>
      <c r="BB709" s="50">
        <f t="shared" si="41"/>
        <v>4224</v>
      </c>
      <c r="BC709" s="51" t="str">
        <f t="shared" si="42"/>
        <v>INR  Four Thousand Two Hundred &amp; Twenty Four  Only</v>
      </c>
      <c r="IA709" s="22">
        <v>7.96000000000001</v>
      </c>
      <c r="IB709" s="67" t="s">
        <v>1231</v>
      </c>
      <c r="IC709" s="22" t="s">
        <v>1582</v>
      </c>
      <c r="ID709" s="22">
        <v>5</v>
      </c>
      <c r="IE709" s="23" t="s">
        <v>201</v>
      </c>
      <c r="IF709" s="23"/>
      <c r="IG709" s="23"/>
      <c r="IH709" s="23"/>
      <c r="II709" s="23"/>
    </row>
    <row r="710" spans="1:243" s="22" customFormat="1" ht="409.5">
      <c r="A710" s="40">
        <v>7.97000000000001</v>
      </c>
      <c r="B710" s="62" t="s">
        <v>1232</v>
      </c>
      <c r="C710" s="61" t="s">
        <v>1583</v>
      </c>
      <c r="D710" s="42">
        <v>5</v>
      </c>
      <c r="E710" s="41" t="s">
        <v>201</v>
      </c>
      <c r="F710" s="43">
        <v>560.65</v>
      </c>
      <c r="G710" s="44"/>
      <c r="H710" s="44"/>
      <c r="I710" s="45" t="s">
        <v>37</v>
      </c>
      <c r="J710" s="46">
        <f>IF(I710="Less(-)",-1,1)</f>
        <v>1</v>
      </c>
      <c r="K710" s="44" t="s">
        <v>38</v>
      </c>
      <c r="L710" s="44" t="s">
        <v>4</v>
      </c>
      <c r="M710" s="47"/>
      <c r="N710" s="44"/>
      <c r="O710" s="44"/>
      <c r="P710" s="48"/>
      <c r="Q710" s="44"/>
      <c r="R710" s="44"/>
      <c r="S710" s="48"/>
      <c r="T710" s="48"/>
      <c r="U710" s="48"/>
      <c r="V710" s="48"/>
      <c r="W710" s="48"/>
      <c r="X710" s="48"/>
      <c r="Y710" s="48"/>
      <c r="Z710" s="48"/>
      <c r="AA710" s="48"/>
      <c r="AB710" s="48"/>
      <c r="AC710" s="48"/>
      <c r="AD710" s="48"/>
      <c r="AE710" s="48"/>
      <c r="AF710" s="48"/>
      <c r="AG710" s="48"/>
      <c r="AH710" s="48"/>
      <c r="AI710" s="48"/>
      <c r="AJ710" s="48"/>
      <c r="AK710" s="48"/>
      <c r="AL710" s="48"/>
      <c r="AM710" s="48"/>
      <c r="AN710" s="48"/>
      <c r="AO710" s="48"/>
      <c r="AP710" s="48"/>
      <c r="AQ710" s="48"/>
      <c r="AR710" s="48"/>
      <c r="AS710" s="48"/>
      <c r="AT710" s="48"/>
      <c r="AU710" s="48"/>
      <c r="AV710" s="48"/>
      <c r="AW710" s="48"/>
      <c r="AX710" s="48"/>
      <c r="AY710" s="48"/>
      <c r="AZ710" s="48"/>
      <c r="BA710" s="49">
        <f t="shared" si="40"/>
        <v>2803</v>
      </c>
      <c r="BB710" s="50">
        <f t="shared" si="41"/>
        <v>2803</v>
      </c>
      <c r="BC710" s="51" t="str">
        <f t="shared" si="42"/>
        <v>INR  Two Thousand Eight Hundred &amp; Three  Only</v>
      </c>
      <c r="IA710" s="22">
        <v>7.97000000000001</v>
      </c>
      <c r="IB710" s="67" t="s">
        <v>1232</v>
      </c>
      <c r="IC710" s="22" t="s">
        <v>1583</v>
      </c>
      <c r="ID710" s="22">
        <v>5</v>
      </c>
      <c r="IE710" s="23" t="s">
        <v>201</v>
      </c>
      <c r="IF710" s="23"/>
      <c r="IG710" s="23"/>
      <c r="IH710" s="23"/>
      <c r="II710" s="23"/>
    </row>
    <row r="711" spans="1:243" s="22" customFormat="1" ht="409.5">
      <c r="A711" s="40">
        <v>7.98000000000001</v>
      </c>
      <c r="B711" s="62" t="s">
        <v>1233</v>
      </c>
      <c r="C711" s="61" t="s">
        <v>1584</v>
      </c>
      <c r="D711" s="69"/>
      <c r="E711" s="70"/>
      <c r="F711" s="70"/>
      <c r="G711" s="70"/>
      <c r="H711" s="70"/>
      <c r="I711" s="70"/>
      <c r="J711" s="70"/>
      <c r="K711" s="70"/>
      <c r="L711" s="70"/>
      <c r="M711" s="70"/>
      <c r="N711" s="70"/>
      <c r="O711" s="70"/>
      <c r="P711" s="70"/>
      <c r="Q711" s="70"/>
      <c r="R711" s="70"/>
      <c r="S711" s="70"/>
      <c r="T711" s="70"/>
      <c r="U711" s="70"/>
      <c r="V711" s="70"/>
      <c r="W711" s="70"/>
      <c r="X711" s="70"/>
      <c r="Y711" s="70"/>
      <c r="Z711" s="70"/>
      <c r="AA711" s="70"/>
      <c r="AB711" s="70"/>
      <c r="AC711" s="70"/>
      <c r="AD711" s="70"/>
      <c r="AE711" s="70"/>
      <c r="AF711" s="70"/>
      <c r="AG711" s="70"/>
      <c r="AH711" s="70"/>
      <c r="AI711" s="70"/>
      <c r="AJ711" s="70"/>
      <c r="AK711" s="70"/>
      <c r="AL711" s="70"/>
      <c r="AM711" s="70"/>
      <c r="AN711" s="70"/>
      <c r="AO711" s="70"/>
      <c r="AP711" s="70"/>
      <c r="AQ711" s="70"/>
      <c r="AR711" s="70"/>
      <c r="AS711" s="70"/>
      <c r="AT711" s="70"/>
      <c r="AU711" s="70"/>
      <c r="AV711" s="70"/>
      <c r="AW711" s="70"/>
      <c r="AX711" s="70"/>
      <c r="AY711" s="70"/>
      <c r="AZ711" s="70"/>
      <c r="BA711" s="70"/>
      <c r="BB711" s="70"/>
      <c r="BC711" s="71"/>
      <c r="IA711" s="22">
        <v>7.98000000000001</v>
      </c>
      <c r="IB711" s="67" t="s">
        <v>1233</v>
      </c>
      <c r="IC711" s="22" t="s">
        <v>1584</v>
      </c>
      <c r="IE711" s="23"/>
      <c r="IF711" s="23"/>
      <c r="IG711" s="23"/>
      <c r="IH711" s="23"/>
      <c r="II711" s="23"/>
    </row>
    <row r="712" spans="1:243" s="22" customFormat="1" ht="42.75">
      <c r="A712" s="40">
        <v>7.99000000000001</v>
      </c>
      <c r="B712" s="62" t="s">
        <v>478</v>
      </c>
      <c r="C712" s="61" t="s">
        <v>1585</v>
      </c>
      <c r="D712" s="42">
        <v>5</v>
      </c>
      <c r="E712" s="41" t="s">
        <v>145</v>
      </c>
      <c r="F712" s="43">
        <v>69.55</v>
      </c>
      <c r="G712" s="44"/>
      <c r="H712" s="44"/>
      <c r="I712" s="45" t="s">
        <v>37</v>
      </c>
      <c r="J712" s="46">
        <f>IF(I712="Less(-)",-1,1)</f>
        <v>1</v>
      </c>
      <c r="K712" s="44" t="s">
        <v>38</v>
      </c>
      <c r="L712" s="44" t="s">
        <v>4</v>
      </c>
      <c r="M712" s="47"/>
      <c r="N712" s="44"/>
      <c r="O712" s="44"/>
      <c r="P712" s="48"/>
      <c r="Q712" s="44"/>
      <c r="R712" s="44"/>
      <c r="S712" s="48"/>
      <c r="T712" s="48"/>
      <c r="U712" s="48"/>
      <c r="V712" s="48"/>
      <c r="W712" s="48"/>
      <c r="X712" s="48"/>
      <c r="Y712" s="48"/>
      <c r="Z712" s="48"/>
      <c r="AA712" s="48"/>
      <c r="AB712" s="48"/>
      <c r="AC712" s="48"/>
      <c r="AD712" s="48"/>
      <c r="AE712" s="48"/>
      <c r="AF712" s="48"/>
      <c r="AG712" s="48"/>
      <c r="AH712" s="48"/>
      <c r="AI712" s="48"/>
      <c r="AJ712" s="48"/>
      <c r="AK712" s="48"/>
      <c r="AL712" s="48"/>
      <c r="AM712" s="48"/>
      <c r="AN712" s="48"/>
      <c r="AO712" s="48"/>
      <c r="AP712" s="48"/>
      <c r="AQ712" s="48"/>
      <c r="AR712" s="48"/>
      <c r="AS712" s="48"/>
      <c r="AT712" s="48"/>
      <c r="AU712" s="48"/>
      <c r="AV712" s="48"/>
      <c r="AW712" s="48"/>
      <c r="AX712" s="48"/>
      <c r="AY712" s="48"/>
      <c r="AZ712" s="48"/>
      <c r="BA712" s="49">
        <f t="shared" si="40"/>
        <v>348</v>
      </c>
      <c r="BB712" s="50">
        <f t="shared" si="41"/>
        <v>348</v>
      </c>
      <c r="BC712" s="51" t="str">
        <f t="shared" si="42"/>
        <v>INR  Three Hundred &amp; Forty Eight  Only</v>
      </c>
      <c r="IA712" s="22">
        <v>7.99000000000001</v>
      </c>
      <c r="IB712" s="67" t="s">
        <v>478</v>
      </c>
      <c r="IC712" s="22" t="s">
        <v>1585</v>
      </c>
      <c r="ID712" s="22">
        <v>5</v>
      </c>
      <c r="IE712" s="23" t="s">
        <v>145</v>
      </c>
      <c r="IF712" s="23"/>
      <c r="IG712" s="23"/>
      <c r="IH712" s="23"/>
      <c r="II712" s="23"/>
    </row>
    <row r="713" spans="1:243" s="22" customFormat="1" ht="42.75">
      <c r="A713" s="40">
        <v>8.00000000000001</v>
      </c>
      <c r="B713" s="62" t="s">
        <v>1234</v>
      </c>
      <c r="C713" s="61" t="s">
        <v>1586</v>
      </c>
      <c r="D713" s="42">
        <v>5</v>
      </c>
      <c r="E713" s="41" t="s">
        <v>145</v>
      </c>
      <c r="F713" s="43">
        <v>52.9</v>
      </c>
      <c r="G713" s="44"/>
      <c r="H713" s="44"/>
      <c r="I713" s="45" t="s">
        <v>37</v>
      </c>
      <c r="J713" s="46">
        <f>IF(I713="Less(-)",-1,1)</f>
        <v>1</v>
      </c>
      <c r="K713" s="44" t="s">
        <v>38</v>
      </c>
      <c r="L713" s="44" t="s">
        <v>4</v>
      </c>
      <c r="M713" s="47"/>
      <c r="N713" s="44"/>
      <c r="O713" s="44"/>
      <c r="P713" s="48"/>
      <c r="Q713" s="44"/>
      <c r="R713" s="44"/>
      <c r="S713" s="48"/>
      <c r="T713" s="48"/>
      <c r="U713" s="48"/>
      <c r="V713" s="48"/>
      <c r="W713" s="48"/>
      <c r="X713" s="48"/>
      <c r="Y713" s="48"/>
      <c r="Z713" s="48"/>
      <c r="AA713" s="48"/>
      <c r="AB713" s="48"/>
      <c r="AC713" s="48"/>
      <c r="AD713" s="48"/>
      <c r="AE713" s="48"/>
      <c r="AF713" s="48"/>
      <c r="AG713" s="48"/>
      <c r="AH713" s="48"/>
      <c r="AI713" s="48"/>
      <c r="AJ713" s="48"/>
      <c r="AK713" s="48"/>
      <c r="AL713" s="48"/>
      <c r="AM713" s="48"/>
      <c r="AN713" s="48"/>
      <c r="AO713" s="48"/>
      <c r="AP713" s="48"/>
      <c r="AQ713" s="48"/>
      <c r="AR713" s="48"/>
      <c r="AS713" s="48"/>
      <c r="AT713" s="48"/>
      <c r="AU713" s="48"/>
      <c r="AV713" s="48"/>
      <c r="AW713" s="48"/>
      <c r="AX713" s="48"/>
      <c r="AY713" s="48"/>
      <c r="AZ713" s="48"/>
      <c r="BA713" s="49">
        <f t="shared" si="40"/>
        <v>265</v>
      </c>
      <c r="BB713" s="50">
        <f t="shared" si="41"/>
        <v>265</v>
      </c>
      <c r="BC713" s="51" t="str">
        <f t="shared" si="42"/>
        <v>INR  Two Hundred &amp; Sixty Five  Only</v>
      </c>
      <c r="IA713" s="22">
        <v>8.00000000000001</v>
      </c>
      <c r="IB713" s="67" t="s">
        <v>1234</v>
      </c>
      <c r="IC713" s="22" t="s">
        <v>1586</v>
      </c>
      <c r="ID713" s="22">
        <v>5</v>
      </c>
      <c r="IE713" s="23" t="s">
        <v>145</v>
      </c>
      <c r="IF713" s="23"/>
      <c r="IG713" s="23"/>
      <c r="IH713" s="23"/>
      <c r="II713" s="23"/>
    </row>
    <row r="714" spans="1:243" s="22" customFormat="1" ht="399">
      <c r="A714" s="40">
        <v>8.01000000000001</v>
      </c>
      <c r="B714" s="62" t="s">
        <v>1235</v>
      </c>
      <c r="C714" s="61" t="s">
        <v>1587</v>
      </c>
      <c r="D714" s="69"/>
      <c r="E714" s="70"/>
      <c r="F714" s="70"/>
      <c r="G714" s="70"/>
      <c r="H714" s="70"/>
      <c r="I714" s="70"/>
      <c r="J714" s="70"/>
      <c r="K714" s="70"/>
      <c r="L714" s="70"/>
      <c r="M714" s="70"/>
      <c r="N714" s="70"/>
      <c r="O714" s="70"/>
      <c r="P714" s="70"/>
      <c r="Q714" s="70"/>
      <c r="R714" s="70"/>
      <c r="S714" s="70"/>
      <c r="T714" s="70"/>
      <c r="U714" s="70"/>
      <c r="V714" s="70"/>
      <c r="W714" s="70"/>
      <c r="X714" s="70"/>
      <c r="Y714" s="70"/>
      <c r="Z714" s="70"/>
      <c r="AA714" s="70"/>
      <c r="AB714" s="70"/>
      <c r="AC714" s="70"/>
      <c r="AD714" s="70"/>
      <c r="AE714" s="70"/>
      <c r="AF714" s="70"/>
      <c r="AG714" s="70"/>
      <c r="AH714" s="70"/>
      <c r="AI714" s="70"/>
      <c r="AJ714" s="70"/>
      <c r="AK714" s="70"/>
      <c r="AL714" s="70"/>
      <c r="AM714" s="70"/>
      <c r="AN714" s="70"/>
      <c r="AO714" s="70"/>
      <c r="AP714" s="70"/>
      <c r="AQ714" s="70"/>
      <c r="AR714" s="70"/>
      <c r="AS714" s="70"/>
      <c r="AT714" s="70"/>
      <c r="AU714" s="70"/>
      <c r="AV714" s="70"/>
      <c r="AW714" s="70"/>
      <c r="AX714" s="70"/>
      <c r="AY714" s="70"/>
      <c r="AZ714" s="70"/>
      <c r="BA714" s="70"/>
      <c r="BB714" s="70"/>
      <c r="BC714" s="71"/>
      <c r="IA714" s="22">
        <v>8.01000000000001</v>
      </c>
      <c r="IB714" s="67" t="s">
        <v>1235</v>
      </c>
      <c r="IC714" s="22" t="s">
        <v>1587</v>
      </c>
      <c r="IE714" s="23"/>
      <c r="IF714" s="23"/>
      <c r="IG714" s="23"/>
      <c r="IH714" s="23"/>
      <c r="II714" s="23"/>
    </row>
    <row r="715" spans="1:243" s="22" customFormat="1" ht="42.75">
      <c r="A715" s="40">
        <v>8.02000000000001</v>
      </c>
      <c r="B715" s="62" t="s">
        <v>478</v>
      </c>
      <c r="C715" s="61" t="s">
        <v>1588</v>
      </c>
      <c r="D715" s="42">
        <v>5</v>
      </c>
      <c r="E715" s="41" t="s">
        <v>145</v>
      </c>
      <c r="F715" s="43">
        <v>33.4</v>
      </c>
      <c r="G715" s="44"/>
      <c r="H715" s="44"/>
      <c r="I715" s="45" t="s">
        <v>37</v>
      </c>
      <c r="J715" s="46">
        <f>IF(I715="Less(-)",-1,1)</f>
        <v>1</v>
      </c>
      <c r="K715" s="44" t="s">
        <v>38</v>
      </c>
      <c r="L715" s="44" t="s">
        <v>4</v>
      </c>
      <c r="M715" s="47"/>
      <c r="N715" s="44"/>
      <c r="O715" s="44"/>
      <c r="P715" s="48"/>
      <c r="Q715" s="44"/>
      <c r="R715" s="44"/>
      <c r="S715" s="48"/>
      <c r="T715" s="48"/>
      <c r="U715" s="48"/>
      <c r="V715" s="48"/>
      <c r="W715" s="48"/>
      <c r="X715" s="48"/>
      <c r="Y715" s="48"/>
      <c r="Z715" s="48"/>
      <c r="AA715" s="48"/>
      <c r="AB715" s="48"/>
      <c r="AC715" s="48"/>
      <c r="AD715" s="48"/>
      <c r="AE715" s="48"/>
      <c r="AF715" s="48"/>
      <c r="AG715" s="48"/>
      <c r="AH715" s="48"/>
      <c r="AI715" s="48"/>
      <c r="AJ715" s="48"/>
      <c r="AK715" s="48"/>
      <c r="AL715" s="48"/>
      <c r="AM715" s="48"/>
      <c r="AN715" s="48"/>
      <c r="AO715" s="48"/>
      <c r="AP715" s="48"/>
      <c r="AQ715" s="48"/>
      <c r="AR715" s="48"/>
      <c r="AS715" s="48"/>
      <c r="AT715" s="48"/>
      <c r="AU715" s="48"/>
      <c r="AV715" s="48"/>
      <c r="AW715" s="48"/>
      <c r="AX715" s="48"/>
      <c r="AY715" s="48"/>
      <c r="AZ715" s="48"/>
      <c r="BA715" s="49">
        <f t="shared" si="40"/>
        <v>167</v>
      </c>
      <c r="BB715" s="50">
        <f t="shared" si="41"/>
        <v>167</v>
      </c>
      <c r="BC715" s="51" t="str">
        <f t="shared" si="42"/>
        <v>INR  One Hundred &amp; Sixty Seven  Only</v>
      </c>
      <c r="IA715" s="22">
        <v>8.02000000000001</v>
      </c>
      <c r="IB715" s="67" t="s">
        <v>478</v>
      </c>
      <c r="IC715" s="22" t="s">
        <v>1588</v>
      </c>
      <c r="ID715" s="22">
        <v>5</v>
      </c>
      <c r="IE715" s="23" t="s">
        <v>145</v>
      </c>
      <c r="IF715" s="23"/>
      <c r="IG715" s="23"/>
      <c r="IH715" s="23"/>
      <c r="II715" s="23"/>
    </row>
    <row r="716" spans="1:243" s="22" customFormat="1" ht="42.75">
      <c r="A716" s="40">
        <v>8.03000000000001</v>
      </c>
      <c r="B716" s="62" t="s">
        <v>1234</v>
      </c>
      <c r="C716" s="61" t="s">
        <v>1589</v>
      </c>
      <c r="D716" s="42">
        <v>5</v>
      </c>
      <c r="E716" s="41" t="s">
        <v>145</v>
      </c>
      <c r="F716" s="43">
        <v>25</v>
      </c>
      <c r="G716" s="44"/>
      <c r="H716" s="44"/>
      <c r="I716" s="45" t="s">
        <v>37</v>
      </c>
      <c r="J716" s="46">
        <f>IF(I716="Less(-)",-1,1)</f>
        <v>1</v>
      </c>
      <c r="K716" s="44" t="s">
        <v>38</v>
      </c>
      <c r="L716" s="44" t="s">
        <v>4</v>
      </c>
      <c r="M716" s="47"/>
      <c r="N716" s="44"/>
      <c r="O716" s="44"/>
      <c r="P716" s="48"/>
      <c r="Q716" s="44"/>
      <c r="R716" s="44"/>
      <c r="S716" s="48"/>
      <c r="T716" s="48"/>
      <c r="U716" s="48"/>
      <c r="V716" s="48"/>
      <c r="W716" s="48"/>
      <c r="X716" s="48"/>
      <c r="Y716" s="48"/>
      <c r="Z716" s="48"/>
      <c r="AA716" s="48"/>
      <c r="AB716" s="48"/>
      <c r="AC716" s="48"/>
      <c r="AD716" s="48"/>
      <c r="AE716" s="48"/>
      <c r="AF716" s="48"/>
      <c r="AG716" s="48"/>
      <c r="AH716" s="48"/>
      <c r="AI716" s="48"/>
      <c r="AJ716" s="48"/>
      <c r="AK716" s="48"/>
      <c r="AL716" s="48"/>
      <c r="AM716" s="48"/>
      <c r="AN716" s="48"/>
      <c r="AO716" s="48"/>
      <c r="AP716" s="48"/>
      <c r="AQ716" s="48"/>
      <c r="AR716" s="48"/>
      <c r="AS716" s="48"/>
      <c r="AT716" s="48"/>
      <c r="AU716" s="48"/>
      <c r="AV716" s="48"/>
      <c r="AW716" s="48"/>
      <c r="AX716" s="48"/>
      <c r="AY716" s="48"/>
      <c r="AZ716" s="48"/>
      <c r="BA716" s="49">
        <f t="shared" si="40"/>
        <v>125</v>
      </c>
      <c r="BB716" s="50">
        <f t="shared" si="41"/>
        <v>125</v>
      </c>
      <c r="BC716" s="51" t="str">
        <f t="shared" si="42"/>
        <v>INR  One Hundred &amp; Twenty Five  Only</v>
      </c>
      <c r="IA716" s="22">
        <v>8.03000000000001</v>
      </c>
      <c r="IB716" s="67" t="s">
        <v>1234</v>
      </c>
      <c r="IC716" s="22" t="s">
        <v>1589</v>
      </c>
      <c r="ID716" s="22">
        <v>5</v>
      </c>
      <c r="IE716" s="23" t="s">
        <v>145</v>
      </c>
      <c r="IF716" s="23"/>
      <c r="IG716" s="23"/>
      <c r="IH716" s="23"/>
      <c r="II716" s="23"/>
    </row>
    <row r="717" spans="1:243" s="22" customFormat="1" ht="199.5">
      <c r="A717" s="40">
        <v>8.04000000000001</v>
      </c>
      <c r="B717" s="62" t="s">
        <v>1236</v>
      </c>
      <c r="C717" s="61" t="s">
        <v>1590</v>
      </c>
      <c r="D717" s="69"/>
      <c r="E717" s="70"/>
      <c r="F717" s="70"/>
      <c r="G717" s="70"/>
      <c r="H717" s="70"/>
      <c r="I717" s="70"/>
      <c r="J717" s="70"/>
      <c r="K717" s="70"/>
      <c r="L717" s="70"/>
      <c r="M717" s="70"/>
      <c r="N717" s="70"/>
      <c r="O717" s="70"/>
      <c r="P717" s="70"/>
      <c r="Q717" s="70"/>
      <c r="R717" s="70"/>
      <c r="S717" s="70"/>
      <c r="T717" s="70"/>
      <c r="U717" s="70"/>
      <c r="V717" s="70"/>
      <c r="W717" s="70"/>
      <c r="X717" s="70"/>
      <c r="Y717" s="70"/>
      <c r="Z717" s="70"/>
      <c r="AA717" s="70"/>
      <c r="AB717" s="70"/>
      <c r="AC717" s="70"/>
      <c r="AD717" s="70"/>
      <c r="AE717" s="70"/>
      <c r="AF717" s="70"/>
      <c r="AG717" s="70"/>
      <c r="AH717" s="70"/>
      <c r="AI717" s="70"/>
      <c r="AJ717" s="70"/>
      <c r="AK717" s="70"/>
      <c r="AL717" s="70"/>
      <c r="AM717" s="70"/>
      <c r="AN717" s="70"/>
      <c r="AO717" s="70"/>
      <c r="AP717" s="70"/>
      <c r="AQ717" s="70"/>
      <c r="AR717" s="70"/>
      <c r="AS717" s="70"/>
      <c r="AT717" s="70"/>
      <c r="AU717" s="70"/>
      <c r="AV717" s="70"/>
      <c r="AW717" s="70"/>
      <c r="AX717" s="70"/>
      <c r="AY717" s="70"/>
      <c r="AZ717" s="70"/>
      <c r="BA717" s="70"/>
      <c r="BB717" s="70"/>
      <c r="BC717" s="71"/>
      <c r="IA717" s="22">
        <v>8.04000000000001</v>
      </c>
      <c r="IB717" s="67" t="s">
        <v>1236</v>
      </c>
      <c r="IC717" s="22" t="s">
        <v>1590</v>
      </c>
      <c r="IE717" s="23"/>
      <c r="IF717" s="23"/>
      <c r="IG717" s="23"/>
      <c r="IH717" s="23"/>
      <c r="II717" s="23"/>
    </row>
    <row r="718" spans="1:243" s="22" customFormat="1" ht="185.25">
      <c r="A718" s="40">
        <v>8.05000000000001</v>
      </c>
      <c r="B718" s="62" t="s">
        <v>1237</v>
      </c>
      <c r="C718" s="61" t="s">
        <v>1591</v>
      </c>
      <c r="D718" s="42">
        <v>5</v>
      </c>
      <c r="E718" s="41" t="s">
        <v>201</v>
      </c>
      <c r="F718" s="43">
        <v>103</v>
      </c>
      <c r="G718" s="44"/>
      <c r="H718" s="44"/>
      <c r="I718" s="45" t="s">
        <v>37</v>
      </c>
      <c r="J718" s="46">
        <f aca="true" t="shared" si="43" ref="J718:J780">IF(I718="Less(-)",-1,1)</f>
        <v>1</v>
      </c>
      <c r="K718" s="44" t="s">
        <v>38</v>
      </c>
      <c r="L718" s="44" t="s">
        <v>4</v>
      </c>
      <c r="M718" s="47"/>
      <c r="N718" s="44"/>
      <c r="O718" s="44"/>
      <c r="P718" s="48"/>
      <c r="Q718" s="44"/>
      <c r="R718" s="44"/>
      <c r="S718" s="48"/>
      <c r="T718" s="48"/>
      <c r="U718" s="48"/>
      <c r="V718" s="48"/>
      <c r="W718" s="48"/>
      <c r="X718" s="48"/>
      <c r="Y718" s="48"/>
      <c r="Z718" s="48"/>
      <c r="AA718" s="48"/>
      <c r="AB718" s="48"/>
      <c r="AC718" s="48"/>
      <c r="AD718" s="48"/>
      <c r="AE718" s="48"/>
      <c r="AF718" s="48"/>
      <c r="AG718" s="48"/>
      <c r="AH718" s="48"/>
      <c r="AI718" s="48"/>
      <c r="AJ718" s="48"/>
      <c r="AK718" s="48"/>
      <c r="AL718" s="48"/>
      <c r="AM718" s="48"/>
      <c r="AN718" s="48"/>
      <c r="AO718" s="48"/>
      <c r="AP718" s="48"/>
      <c r="AQ718" s="48"/>
      <c r="AR718" s="48"/>
      <c r="AS718" s="48"/>
      <c r="AT718" s="48"/>
      <c r="AU718" s="48"/>
      <c r="AV718" s="48"/>
      <c r="AW718" s="48"/>
      <c r="AX718" s="48"/>
      <c r="AY718" s="48"/>
      <c r="AZ718" s="48"/>
      <c r="BA718" s="49">
        <f t="shared" si="40"/>
        <v>515</v>
      </c>
      <c r="BB718" s="50">
        <f t="shared" si="41"/>
        <v>515</v>
      </c>
      <c r="BC718" s="51" t="str">
        <f t="shared" si="42"/>
        <v>INR  Five Hundred &amp; Fifteen  Only</v>
      </c>
      <c r="IA718" s="22">
        <v>8.05000000000001</v>
      </c>
      <c r="IB718" s="67" t="s">
        <v>1237</v>
      </c>
      <c r="IC718" s="22" t="s">
        <v>1591</v>
      </c>
      <c r="ID718" s="22">
        <v>5</v>
      </c>
      <c r="IE718" s="23" t="s">
        <v>201</v>
      </c>
      <c r="IF718" s="23"/>
      <c r="IG718" s="23"/>
      <c r="IH718" s="23"/>
      <c r="II718" s="23"/>
    </row>
    <row r="719" spans="1:243" s="22" customFormat="1" ht="409.5">
      <c r="A719" s="40">
        <v>8.06000000000001</v>
      </c>
      <c r="B719" s="62" t="s">
        <v>1238</v>
      </c>
      <c r="C719" s="61" t="s">
        <v>1592</v>
      </c>
      <c r="D719" s="42">
        <v>5</v>
      </c>
      <c r="E719" s="41" t="s">
        <v>201</v>
      </c>
      <c r="F719" s="43">
        <v>204.7</v>
      </c>
      <c r="G719" s="44"/>
      <c r="H719" s="44"/>
      <c r="I719" s="45" t="s">
        <v>37</v>
      </c>
      <c r="J719" s="46">
        <f t="shared" si="43"/>
        <v>1</v>
      </c>
      <c r="K719" s="44" t="s">
        <v>38</v>
      </c>
      <c r="L719" s="44" t="s">
        <v>4</v>
      </c>
      <c r="M719" s="47"/>
      <c r="N719" s="44"/>
      <c r="O719" s="44"/>
      <c r="P719" s="48"/>
      <c r="Q719" s="44"/>
      <c r="R719" s="44"/>
      <c r="S719" s="48"/>
      <c r="T719" s="48"/>
      <c r="U719" s="48"/>
      <c r="V719" s="48"/>
      <c r="W719" s="48"/>
      <c r="X719" s="48"/>
      <c r="Y719" s="48"/>
      <c r="Z719" s="48"/>
      <c r="AA719" s="48"/>
      <c r="AB719" s="48"/>
      <c r="AC719" s="48"/>
      <c r="AD719" s="48"/>
      <c r="AE719" s="48"/>
      <c r="AF719" s="48"/>
      <c r="AG719" s="48"/>
      <c r="AH719" s="48"/>
      <c r="AI719" s="48"/>
      <c r="AJ719" s="48"/>
      <c r="AK719" s="48"/>
      <c r="AL719" s="48"/>
      <c r="AM719" s="48"/>
      <c r="AN719" s="48"/>
      <c r="AO719" s="48"/>
      <c r="AP719" s="48"/>
      <c r="AQ719" s="48"/>
      <c r="AR719" s="48"/>
      <c r="AS719" s="48"/>
      <c r="AT719" s="48"/>
      <c r="AU719" s="48"/>
      <c r="AV719" s="48"/>
      <c r="AW719" s="48"/>
      <c r="AX719" s="48"/>
      <c r="AY719" s="48"/>
      <c r="AZ719" s="48"/>
      <c r="BA719" s="49">
        <f t="shared" si="40"/>
        <v>1024</v>
      </c>
      <c r="BB719" s="50">
        <f t="shared" si="41"/>
        <v>1024</v>
      </c>
      <c r="BC719" s="51" t="str">
        <f t="shared" si="42"/>
        <v>INR  One Thousand  &amp;Twenty Four  Only</v>
      </c>
      <c r="IA719" s="22">
        <v>8.06000000000001</v>
      </c>
      <c r="IB719" s="67" t="s">
        <v>1238</v>
      </c>
      <c r="IC719" s="22" t="s">
        <v>1592</v>
      </c>
      <c r="ID719" s="22">
        <v>5</v>
      </c>
      <c r="IE719" s="23" t="s">
        <v>201</v>
      </c>
      <c r="IF719" s="23"/>
      <c r="IG719" s="23"/>
      <c r="IH719" s="23"/>
      <c r="II719" s="23"/>
    </row>
    <row r="720" spans="1:243" s="22" customFormat="1" ht="342">
      <c r="A720" s="40">
        <v>8.07000000000001</v>
      </c>
      <c r="B720" s="62" t="s">
        <v>1239</v>
      </c>
      <c r="C720" s="61" t="s">
        <v>1593</v>
      </c>
      <c r="D720" s="69"/>
      <c r="E720" s="70"/>
      <c r="F720" s="70"/>
      <c r="G720" s="70"/>
      <c r="H720" s="70"/>
      <c r="I720" s="70"/>
      <c r="J720" s="70"/>
      <c r="K720" s="70"/>
      <c r="L720" s="70"/>
      <c r="M720" s="70"/>
      <c r="N720" s="70"/>
      <c r="O720" s="70"/>
      <c r="P720" s="70"/>
      <c r="Q720" s="70"/>
      <c r="R720" s="70"/>
      <c r="S720" s="70"/>
      <c r="T720" s="70"/>
      <c r="U720" s="70"/>
      <c r="V720" s="70"/>
      <c r="W720" s="70"/>
      <c r="X720" s="70"/>
      <c r="Y720" s="70"/>
      <c r="Z720" s="70"/>
      <c r="AA720" s="70"/>
      <c r="AB720" s="70"/>
      <c r="AC720" s="70"/>
      <c r="AD720" s="70"/>
      <c r="AE720" s="70"/>
      <c r="AF720" s="70"/>
      <c r="AG720" s="70"/>
      <c r="AH720" s="70"/>
      <c r="AI720" s="70"/>
      <c r="AJ720" s="70"/>
      <c r="AK720" s="70"/>
      <c r="AL720" s="70"/>
      <c r="AM720" s="70"/>
      <c r="AN720" s="70"/>
      <c r="AO720" s="70"/>
      <c r="AP720" s="70"/>
      <c r="AQ720" s="70"/>
      <c r="AR720" s="70"/>
      <c r="AS720" s="70"/>
      <c r="AT720" s="70"/>
      <c r="AU720" s="70"/>
      <c r="AV720" s="70"/>
      <c r="AW720" s="70"/>
      <c r="AX720" s="70"/>
      <c r="AY720" s="70"/>
      <c r="AZ720" s="70"/>
      <c r="BA720" s="70"/>
      <c r="BB720" s="70"/>
      <c r="BC720" s="71"/>
      <c r="IA720" s="22">
        <v>8.07000000000001</v>
      </c>
      <c r="IB720" s="67" t="s">
        <v>1239</v>
      </c>
      <c r="IC720" s="22" t="s">
        <v>1593</v>
      </c>
      <c r="IE720" s="23"/>
      <c r="IF720" s="23"/>
      <c r="IG720" s="23"/>
      <c r="IH720" s="23"/>
      <c r="II720" s="23"/>
    </row>
    <row r="721" spans="1:243" s="22" customFormat="1" ht="228">
      <c r="A721" s="40">
        <v>8.08000000000001</v>
      </c>
      <c r="B721" s="62" t="s">
        <v>1240</v>
      </c>
      <c r="C721" s="61" t="s">
        <v>1594</v>
      </c>
      <c r="D721" s="42">
        <v>5</v>
      </c>
      <c r="E721" s="41" t="s">
        <v>201</v>
      </c>
      <c r="F721" s="43">
        <v>600.35</v>
      </c>
      <c r="G721" s="44"/>
      <c r="H721" s="44"/>
      <c r="I721" s="45" t="s">
        <v>37</v>
      </c>
      <c r="J721" s="46">
        <f t="shared" si="43"/>
        <v>1</v>
      </c>
      <c r="K721" s="44" t="s">
        <v>38</v>
      </c>
      <c r="L721" s="44" t="s">
        <v>4</v>
      </c>
      <c r="M721" s="47"/>
      <c r="N721" s="44"/>
      <c r="O721" s="44"/>
      <c r="P721" s="48"/>
      <c r="Q721" s="44"/>
      <c r="R721" s="44"/>
      <c r="S721" s="48"/>
      <c r="T721" s="48"/>
      <c r="U721" s="48"/>
      <c r="V721" s="48"/>
      <c r="W721" s="48"/>
      <c r="X721" s="48"/>
      <c r="Y721" s="48"/>
      <c r="Z721" s="48"/>
      <c r="AA721" s="48"/>
      <c r="AB721" s="48"/>
      <c r="AC721" s="48"/>
      <c r="AD721" s="48"/>
      <c r="AE721" s="48"/>
      <c r="AF721" s="48"/>
      <c r="AG721" s="48"/>
      <c r="AH721" s="48"/>
      <c r="AI721" s="48"/>
      <c r="AJ721" s="48"/>
      <c r="AK721" s="48"/>
      <c r="AL721" s="48"/>
      <c r="AM721" s="48"/>
      <c r="AN721" s="48"/>
      <c r="AO721" s="48"/>
      <c r="AP721" s="48"/>
      <c r="AQ721" s="48"/>
      <c r="AR721" s="48"/>
      <c r="AS721" s="48"/>
      <c r="AT721" s="48"/>
      <c r="AU721" s="48"/>
      <c r="AV721" s="48"/>
      <c r="AW721" s="48"/>
      <c r="AX721" s="48"/>
      <c r="AY721" s="48"/>
      <c r="AZ721" s="48"/>
      <c r="BA721" s="49">
        <f t="shared" si="40"/>
        <v>3002</v>
      </c>
      <c r="BB721" s="50">
        <f t="shared" si="41"/>
        <v>3002</v>
      </c>
      <c r="BC721" s="51" t="str">
        <f t="shared" si="42"/>
        <v>INR  Three Thousand  &amp;Two  Only</v>
      </c>
      <c r="IA721" s="22">
        <v>8.08000000000001</v>
      </c>
      <c r="IB721" s="67" t="s">
        <v>1240</v>
      </c>
      <c r="IC721" s="22" t="s">
        <v>1594</v>
      </c>
      <c r="ID721" s="22">
        <v>5</v>
      </c>
      <c r="IE721" s="23" t="s">
        <v>201</v>
      </c>
      <c r="IF721" s="23"/>
      <c r="IG721" s="23"/>
      <c r="IH721" s="23"/>
      <c r="II721" s="23"/>
    </row>
    <row r="722" spans="1:243" s="22" customFormat="1" ht="409.5">
      <c r="A722" s="40">
        <v>8.09000000000001</v>
      </c>
      <c r="B722" s="62" t="s">
        <v>1241</v>
      </c>
      <c r="C722" s="61" t="s">
        <v>1595</v>
      </c>
      <c r="D722" s="42">
        <v>1</v>
      </c>
      <c r="E722" s="41" t="s">
        <v>201</v>
      </c>
      <c r="F722" s="43">
        <v>13036.55</v>
      </c>
      <c r="G722" s="44"/>
      <c r="H722" s="44"/>
      <c r="I722" s="45" t="s">
        <v>37</v>
      </c>
      <c r="J722" s="46">
        <f t="shared" si="43"/>
        <v>1</v>
      </c>
      <c r="K722" s="44" t="s">
        <v>38</v>
      </c>
      <c r="L722" s="44" t="s">
        <v>4</v>
      </c>
      <c r="M722" s="47"/>
      <c r="N722" s="44"/>
      <c r="O722" s="44"/>
      <c r="P722" s="48"/>
      <c r="Q722" s="44"/>
      <c r="R722" s="44"/>
      <c r="S722" s="48"/>
      <c r="T722" s="48"/>
      <c r="U722" s="48"/>
      <c r="V722" s="48"/>
      <c r="W722" s="48"/>
      <c r="X722" s="48"/>
      <c r="Y722" s="48"/>
      <c r="Z722" s="48"/>
      <c r="AA722" s="48"/>
      <c r="AB722" s="48"/>
      <c r="AC722" s="48"/>
      <c r="AD722" s="48"/>
      <c r="AE722" s="48"/>
      <c r="AF722" s="48"/>
      <c r="AG722" s="48"/>
      <c r="AH722" s="48"/>
      <c r="AI722" s="48"/>
      <c r="AJ722" s="48"/>
      <c r="AK722" s="48"/>
      <c r="AL722" s="48"/>
      <c r="AM722" s="48"/>
      <c r="AN722" s="48"/>
      <c r="AO722" s="48"/>
      <c r="AP722" s="48"/>
      <c r="AQ722" s="48"/>
      <c r="AR722" s="48"/>
      <c r="AS722" s="48"/>
      <c r="AT722" s="48"/>
      <c r="AU722" s="48"/>
      <c r="AV722" s="48"/>
      <c r="AW722" s="48"/>
      <c r="AX722" s="48"/>
      <c r="AY722" s="48"/>
      <c r="AZ722" s="48"/>
      <c r="BA722" s="49">
        <f t="shared" si="40"/>
        <v>13037</v>
      </c>
      <c r="BB722" s="50">
        <f t="shared" si="41"/>
        <v>13037</v>
      </c>
      <c r="BC722" s="51" t="str">
        <f t="shared" si="42"/>
        <v>INR  Thirteen Thousand  &amp;Thirty Seven  Only</v>
      </c>
      <c r="IA722" s="22">
        <v>8.09000000000001</v>
      </c>
      <c r="IB722" s="67" t="s">
        <v>1241</v>
      </c>
      <c r="IC722" s="22" t="s">
        <v>1595</v>
      </c>
      <c r="ID722" s="22">
        <v>1</v>
      </c>
      <c r="IE722" s="23" t="s">
        <v>201</v>
      </c>
      <c r="IF722" s="23"/>
      <c r="IG722" s="23"/>
      <c r="IH722" s="23"/>
      <c r="II722" s="23"/>
    </row>
    <row r="723" spans="1:243" s="22" customFormat="1" ht="28.5">
      <c r="A723" s="40">
        <v>8.10000000000001</v>
      </c>
      <c r="B723" s="62" t="s">
        <v>186</v>
      </c>
      <c r="C723" s="61" t="s">
        <v>1596</v>
      </c>
      <c r="D723" s="69"/>
      <c r="E723" s="70"/>
      <c r="F723" s="70"/>
      <c r="G723" s="70"/>
      <c r="H723" s="70"/>
      <c r="I723" s="70"/>
      <c r="J723" s="70"/>
      <c r="K723" s="70"/>
      <c r="L723" s="70"/>
      <c r="M723" s="70"/>
      <c r="N723" s="70"/>
      <c r="O723" s="70"/>
      <c r="P723" s="70"/>
      <c r="Q723" s="70"/>
      <c r="R723" s="70"/>
      <c r="S723" s="70"/>
      <c r="T723" s="70"/>
      <c r="U723" s="70"/>
      <c r="V723" s="70"/>
      <c r="W723" s="70"/>
      <c r="X723" s="70"/>
      <c r="Y723" s="70"/>
      <c r="Z723" s="70"/>
      <c r="AA723" s="70"/>
      <c r="AB723" s="70"/>
      <c r="AC723" s="70"/>
      <c r="AD723" s="70"/>
      <c r="AE723" s="70"/>
      <c r="AF723" s="70"/>
      <c r="AG723" s="70"/>
      <c r="AH723" s="70"/>
      <c r="AI723" s="70"/>
      <c r="AJ723" s="70"/>
      <c r="AK723" s="70"/>
      <c r="AL723" s="70"/>
      <c r="AM723" s="70"/>
      <c r="AN723" s="70"/>
      <c r="AO723" s="70"/>
      <c r="AP723" s="70"/>
      <c r="AQ723" s="70"/>
      <c r="AR723" s="70"/>
      <c r="AS723" s="70"/>
      <c r="AT723" s="70"/>
      <c r="AU723" s="70"/>
      <c r="AV723" s="70"/>
      <c r="AW723" s="70"/>
      <c r="AX723" s="70"/>
      <c r="AY723" s="70"/>
      <c r="AZ723" s="70"/>
      <c r="BA723" s="70"/>
      <c r="BB723" s="70"/>
      <c r="BC723" s="71"/>
      <c r="IA723" s="22">
        <v>8.10000000000001</v>
      </c>
      <c r="IB723" s="67" t="s">
        <v>186</v>
      </c>
      <c r="IC723" s="22" t="s">
        <v>1596</v>
      </c>
      <c r="IE723" s="23"/>
      <c r="IF723" s="23"/>
      <c r="IG723" s="23"/>
      <c r="IH723" s="23"/>
      <c r="II723" s="23"/>
    </row>
    <row r="724" spans="1:243" s="22" customFormat="1" ht="409.5">
      <c r="A724" s="40">
        <v>8.11000000000001</v>
      </c>
      <c r="B724" s="62" t="s">
        <v>420</v>
      </c>
      <c r="C724" s="61" t="s">
        <v>1597</v>
      </c>
      <c r="D724" s="69"/>
      <c r="E724" s="70"/>
      <c r="F724" s="70"/>
      <c r="G724" s="70"/>
      <c r="H724" s="70"/>
      <c r="I724" s="70"/>
      <c r="J724" s="70"/>
      <c r="K724" s="70"/>
      <c r="L724" s="70"/>
      <c r="M724" s="70"/>
      <c r="N724" s="70"/>
      <c r="O724" s="70"/>
      <c r="P724" s="70"/>
      <c r="Q724" s="70"/>
      <c r="R724" s="70"/>
      <c r="S724" s="70"/>
      <c r="T724" s="70"/>
      <c r="U724" s="70"/>
      <c r="V724" s="70"/>
      <c r="W724" s="70"/>
      <c r="X724" s="70"/>
      <c r="Y724" s="70"/>
      <c r="Z724" s="70"/>
      <c r="AA724" s="70"/>
      <c r="AB724" s="70"/>
      <c r="AC724" s="70"/>
      <c r="AD724" s="70"/>
      <c r="AE724" s="70"/>
      <c r="AF724" s="70"/>
      <c r="AG724" s="70"/>
      <c r="AH724" s="70"/>
      <c r="AI724" s="70"/>
      <c r="AJ724" s="70"/>
      <c r="AK724" s="70"/>
      <c r="AL724" s="70"/>
      <c r="AM724" s="70"/>
      <c r="AN724" s="70"/>
      <c r="AO724" s="70"/>
      <c r="AP724" s="70"/>
      <c r="AQ724" s="70"/>
      <c r="AR724" s="70"/>
      <c r="AS724" s="70"/>
      <c r="AT724" s="70"/>
      <c r="AU724" s="70"/>
      <c r="AV724" s="70"/>
      <c r="AW724" s="70"/>
      <c r="AX724" s="70"/>
      <c r="AY724" s="70"/>
      <c r="AZ724" s="70"/>
      <c r="BA724" s="70"/>
      <c r="BB724" s="70"/>
      <c r="BC724" s="71"/>
      <c r="IA724" s="22">
        <v>8.11000000000001</v>
      </c>
      <c r="IB724" s="67" t="s">
        <v>420</v>
      </c>
      <c r="IC724" s="22" t="s">
        <v>1597</v>
      </c>
      <c r="IE724" s="23"/>
      <c r="IF724" s="23"/>
      <c r="IG724" s="23"/>
      <c r="IH724" s="23"/>
      <c r="II724" s="23"/>
    </row>
    <row r="725" spans="1:243" s="22" customFormat="1" ht="57">
      <c r="A725" s="40">
        <v>8.12000000000001</v>
      </c>
      <c r="B725" s="62" t="s">
        <v>1242</v>
      </c>
      <c r="C725" s="61" t="s">
        <v>1598</v>
      </c>
      <c r="D725" s="42">
        <v>10</v>
      </c>
      <c r="E725" s="41" t="s">
        <v>145</v>
      </c>
      <c r="F725" s="43">
        <v>255.9</v>
      </c>
      <c r="G725" s="44"/>
      <c r="H725" s="44"/>
      <c r="I725" s="45" t="s">
        <v>37</v>
      </c>
      <c r="J725" s="46">
        <f t="shared" si="43"/>
        <v>1</v>
      </c>
      <c r="K725" s="44" t="s">
        <v>38</v>
      </c>
      <c r="L725" s="44" t="s">
        <v>4</v>
      </c>
      <c r="M725" s="47"/>
      <c r="N725" s="44"/>
      <c r="O725" s="44"/>
      <c r="P725" s="48"/>
      <c r="Q725" s="44"/>
      <c r="R725" s="44"/>
      <c r="S725" s="48"/>
      <c r="T725" s="48"/>
      <c r="U725" s="48"/>
      <c r="V725" s="48"/>
      <c r="W725" s="48"/>
      <c r="X725" s="48"/>
      <c r="Y725" s="48"/>
      <c r="Z725" s="48"/>
      <c r="AA725" s="48"/>
      <c r="AB725" s="48"/>
      <c r="AC725" s="48"/>
      <c r="AD725" s="48"/>
      <c r="AE725" s="48"/>
      <c r="AF725" s="48"/>
      <c r="AG725" s="48"/>
      <c r="AH725" s="48"/>
      <c r="AI725" s="48"/>
      <c r="AJ725" s="48"/>
      <c r="AK725" s="48"/>
      <c r="AL725" s="48"/>
      <c r="AM725" s="48"/>
      <c r="AN725" s="48"/>
      <c r="AO725" s="48"/>
      <c r="AP725" s="48"/>
      <c r="AQ725" s="48"/>
      <c r="AR725" s="48"/>
      <c r="AS725" s="48"/>
      <c r="AT725" s="48"/>
      <c r="AU725" s="48"/>
      <c r="AV725" s="48"/>
      <c r="AW725" s="48"/>
      <c r="AX725" s="48"/>
      <c r="AY725" s="48"/>
      <c r="AZ725" s="48"/>
      <c r="BA725" s="49">
        <f t="shared" si="40"/>
        <v>2559</v>
      </c>
      <c r="BB725" s="50">
        <f t="shared" si="41"/>
        <v>2559</v>
      </c>
      <c r="BC725" s="51" t="str">
        <f t="shared" si="42"/>
        <v>INR  Two Thousand Five Hundred &amp; Fifty Nine  Only</v>
      </c>
      <c r="IA725" s="22">
        <v>8.12000000000001</v>
      </c>
      <c r="IB725" s="67" t="s">
        <v>1242</v>
      </c>
      <c r="IC725" s="22" t="s">
        <v>1598</v>
      </c>
      <c r="ID725" s="22">
        <v>10</v>
      </c>
      <c r="IE725" s="23" t="s">
        <v>145</v>
      </c>
      <c r="IF725" s="23"/>
      <c r="IG725" s="23"/>
      <c r="IH725" s="23"/>
      <c r="II725" s="23"/>
    </row>
    <row r="726" spans="1:243" s="22" customFormat="1" ht="57">
      <c r="A726" s="40">
        <v>8.13000000000001</v>
      </c>
      <c r="B726" s="62" t="s">
        <v>1243</v>
      </c>
      <c r="C726" s="61" t="s">
        <v>1599</v>
      </c>
      <c r="D726" s="42">
        <v>10</v>
      </c>
      <c r="E726" s="41" t="s">
        <v>145</v>
      </c>
      <c r="F726" s="43">
        <v>325.1</v>
      </c>
      <c r="G726" s="44"/>
      <c r="H726" s="44"/>
      <c r="I726" s="45" t="s">
        <v>37</v>
      </c>
      <c r="J726" s="46">
        <f t="shared" si="43"/>
        <v>1</v>
      </c>
      <c r="K726" s="44" t="s">
        <v>38</v>
      </c>
      <c r="L726" s="44" t="s">
        <v>4</v>
      </c>
      <c r="M726" s="47"/>
      <c r="N726" s="44"/>
      <c r="O726" s="44"/>
      <c r="P726" s="48"/>
      <c r="Q726" s="44"/>
      <c r="R726" s="44"/>
      <c r="S726" s="48"/>
      <c r="T726" s="48"/>
      <c r="U726" s="48"/>
      <c r="V726" s="48"/>
      <c r="W726" s="48"/>
      <c r="X726" s="48"/>
      <c r="Y726" s="48"/>
      <c r="Z726" s="48"/>
      <c r="AA726" s="48"/>
      <c r="AB726" s="48"/>
      <c r="AC726" s="48"/>
      <c r="AD726" s="48"/>
      <c r="AE726" s="48"/>
      <c r="AF726" s="48"/>
      <c r="AG726" s="48"/>
      <c r="AH726" s="48"/>
      <c r="AI726" s="48"/>
      <c r="AJ726" s="48"/>
      <c r="AK726" s="48"/>
      <c r="AL726" s="48"/>
      <c r="AM726" s="48"/>
      <c r="AN726" s="48"/>
      <c r="AO726" s="48"/>
      <c r="AP726" s="48"/>
      <c r="AQ726" s="48"/>
      <c r="AR726" s="48"/>
      <c r="AS726" s="48"/>
      <c r="AT726" s="48"/>
      <c r="AU726" s="48"/>
      <c r="AV726" s="48"/>
      <c r="AW726" s="48"/>
      <c r="AX726" s="48"/>
      <c r="AY726" s="48"/>
      <c r="AZ726" s="48"/>
      <c r="BA726" s="49">
        <f t="shared" si="40"/>
        <v>3251</v>
      </c>
      <c r="BB726" s="50">
        <f t="shared" si="41"/>
        <v>3251</v>
      </c>
      <c r="BC726" s="51" t="str">
        <f t="shared" si="42"/>
        <v>INR  Three Thousand Two Hundred &amp; Fifty One  Only</v>
      </c>
      <c r="IA726" s="22">
        <v>8.13000000000001</v>
      </c>
      <c r="IB726" s="67" t="s">
        <v>1243</v>
      </c>
      <c r="IC726" s="22" t="s">
        <v>1599</v>
      </c>
      <c r="ID726" s="22">
        <v>10</v>
      </c>
      <c r="IE726" s="23" t="s">
        <v>145</v>
      </c>
      <c r="IF726" s="23"/>
      <c r="IG726" s="23"/>
      <c r="IH726" s="23"/>
      <c r="II726" s="23"/>
    </row>
    <row r="727" spans="1:243" s="22" customFormat="1" ht="57">
      <c r="A727" s="40">
        <v>8.14000000000001</v>
      </c>
      <c r="B727" s="62" t="s">
        <v>1244</v>
      </c>
      <c r="C727" s="61" t="s">
        <v>1600</v>
      </c>
      <c r="D727" s="42">
        <v>10</v>
      </c>
      <c r="E727" s="41" t="s">
        <v>145</v>
      </c>
      <c r="F727" s="43">
        <v>408.55</v>
      </c>
      <c r="G727" s="44"/>
      <c r="H727" s="44"/>
      <c r="I727" s="45" t="s">
        <v>37</v>
      </c>
      <c r="J727" s="46">
        <f t="shared" si="43"/>
        <v>1</v>
      </c>
      <c r="K727" s="44" t="s">
        <v>38</v>
      </c>
      <c r="L727" s="44" t="s">
        <v>4</v>
      </c>
      <c r="M727" s="47"/>
      <c r="N727" s="44"/>
      <c r="O727" s="44"/>
      <c r="P727" s="48"/>
      <c r="Q727" s="44"/>
      <c r="R727" s="44"/>
      <c r="S727" s="48"/>
      <c r="T727" s="48"/>
      <c r="U727" s="48"/>
      <c r="V727" s="48"/>
      <c r="W727" s="48"/>
      <c r="X727" s="48"/>
      <c r="Y727" s="48"/>
      <c r="Z727" s="48"/>
      <c r="AA727" s="48"/>
      <c r="AB727" s="48"/>
      <c r="AC727" s="48"/>
      <c r="AD727" s="48"/>
      <c r="AE727" s="48"/>
      <c r="AF727" s="48"/>
      <c r="AG727" s="48"/>
      <c r="AH727" s="48"/>
      <c r="AI727" s="48"/>
      <c r="AJ727" s="48"/>
      <c r="AK727" s="48"/>
      <c r="AL727" s="48"/>
      <c r="AM727" s="48"/>
      <c r="AN727" s="48"/>
      <c r="AO727" s="48"/>
      <c r="AP727" s="48"/>
      <c r="AQ727" s="48"/>
      <c r="AR727" s="48"/>
      <c r="AS727" s="48"/>
      <c r="AT727" s="48"/>
      <c r="AU727" s="48"/>
      <c r="AV727" s="48"/>
      <c r="AW727" s="48"/>
      <c r="AX727" s="48"/>
      <c r="AY727" s="48"/>
      <c r="AZ727" s="48"/>
      <c r="BA727" s="49">
        <f t="shared" si="40"/>
        <v>4086</v>
      </c>
      <c r="BB727" s="50">
        <f t="shared" si="41"/>
        <v>4086</v>
      </c>
      <c r="BC727" s="51" t="str">
        <f t="shared" si="42"/>
        <v>INR  Four Thousand  &amp;Eighty Six  Only</v>
      </c>
      <c r="IA727" s="22">
        <v>8.14000000000001</v>
      </c>
      <c r="IB727" s="67" t="s">
        <v>1244</v>
      </c>
      <c r="IC727" s="22" t="s">
        <v>1600</v>
      </c>
      <c r="ID727" s="22">
        <v>10</v>
      </c>
      <c r="IE727" s="23" t="s">
        <v>145</v>
      </c>
      <c r="IF727" s="23"/>
      <c r="IG727" s="23"/>
      <c r="IH727" s="23"/>
      <c r="II727" s="23"/>
    </row>
    <row r="728" spans="1:243" s="22" customFormat="1" ht="57">
      <c r="A728" s="40">
        <v>8.15000000000001</v>
      </c>
      <c r="B728" s="62" t="s">
        <v>1245</v>
      </c>
      <c r="C728" s="61" t="s">
        <v>1601</v>
      </c>
      <c r="D728" s="42">
        <v>10</v>
      </c>
      <c r="E728" s="41" t="s">
        <v>145</v>
      </c>
      <c r="F728" s="43">
        <v>500.95</v>
      </c>
      <c r="G728" s="44"/>
      <c r="H728" s="44"/>
      <c r="I728" s="45" t="s">
        <v>37</v>
      </c>
      <c r="J728" s="46">
        <f t="shared" si="43"/>
        <v>1</v>
      </c>
      <c r="K728" s="44" t="s">
        <v>38</v>
      </c>
      <c r="L728" s="44" t="s">
        <v>4</v>
      </c>
      <c r="M728" s="47"/>
      <c r="N728" s="44"/>
      <c r="O728" s="44"/>
      <c r="P728" s="48"/>
      <c r="Q728" s="44"/>
      <c r="R728" s="44"/>
      <c r="S728" s="48"/>
      <c r="T728" s="48"/>
      <c r="U728" s="48"/>
      <c r="V728" s="48"/>
      <c r="W728" s="48"/>
      <c r="X728" s="48"/>
      <c r="Y728" s="48"/>
      <c r="Z728" s="48"/>
      <c r="AA728" s="48"/>
      <c r="AB728" s="48"/>
      <c r="AC728" s="48"/>
      <c r="AD728" s="48"/>
      <c r="AE728" s="48"/>
      <c r="AF728" s="48"/>
      <c r="AG728" s="48"/>
      <c r="AH728" s="48"/>
      <c r="AI728" s="48"/>
      <c r="AJ728" s="48"/>
      <c r="AK728" s="48"/>
      <c r="AL728" s="48"/>
      <c r="AM728" s="48"/>
      <c r="AN728" s="48"/>
      <c r="AO728" s="48"/>
      <c r="AP728" s="48"/>
      <c r="AQ728" s="48"/>
      <c r="AR728" s="48"/>
      <c r="AS728" s="48"/>
      <c r="AT728" s="48"/>
      <c r="AU728" s="48"/>
      <c r="AV728" s="48"/>
      <c r="AW728" s="48"/>
      <c r="AX728" s="48"/>
      <c r="AY728" s="48"/>
      <c r="AZ728" s="48"/>
      <c r="BA728" s="49">
        <f t="shared" si="40"/>
        <v>5010</v>
      </c>
      <c r="BB728" s="50">
        <f t="shared" si="41"/>
        <v>5010</v>
      </c>
      <c r="BC728" s="51" t="str">
        <f t="shared" si="42"/>
        <v>INR  Five Thousand  &amp;Ten  Only</v>
      </c>
      <c r="IA728" s="22">
        <v>8.15000000000001</v>
      </c>
      <c r="IB728" s="67" t="s">
        <v>1245</v>
      </c>
      <c r="IC728" s="22" t="s">
        <v>1601</v>
      </c>
      <c r="ID728" s="22">
        <v>10</v>
      </c>
      <c r="IE728" s="23" t="s">
        <v>145</v>
      </c>
      <c r="IF728" s="23"/>
      <c r="IG728" s="23"/>
      <c r="IH728" s="23"/>
      <c r="II728" s="23"/>
    </row>
    <row r="729" spans="1:243" s="22" customFormat="1" ht="57">
      <c r="A729" s="40">
        <v>8.16000000000001</v>
      </c>
      <c r="B729" s="62" t="s">
        <v>1246</v>
      </c>
      <c r="C729" s="61" t="s">
        <v>1602</v>
      </c>
      <c r="D729" s="42">
        <v>10</v>
      </c>
      <c r="E729" s="41" t="s">
        <v>145</v>
      </c>
      <c r="F729" s="43">
        <v>674.35</v>
      </c>
      <c r="G729" s="44"/>
      <c r="H729" s="44"/>
      <c r="I729" s="45" t="s">
        <v>37</v>
      </c>
      <c r="J729" s="46">
        <f t="shared" si="43"/>
        <v>1</v>
      </c>
      <c r="K729" s="44" t="s">
        <v>38</v>
      </c>
      <c r="L729" s="44" t="s">
        <v>4</v>
      </c>
      <c r="M729" s="47"/>
      <c r="N729" s="44"/>
      <c r="O729" s="44"/>
      <c r="P729" s="48"/>
      <c r="Q729" s="44"/>
      <c r="R729" s="44"/>
      <c r="S729" s="48"/>
      <c r="T729" s="48"/>
      <c r="U729" s="48"/>
      <c r="V729" s="48"/>
      <c r="W729" s="48"/>
      <c r="X729" s="48"/>
      <c r="Y729" s="48"/>
      <c r="Z729" s="48"/>
      <c r="AA729" s="48"/>
      <c r="AB729" s="48"/>
      <c r="AC729" s="48"/>
      <c r="AD729" s="48"/>
      <c r="AE729" s="48"/>
      <c r="AF729" s="48"/>
      <c r="AG729" s="48"/>
      <c r="AH729" s="48"/>
      <c r="AI729" s="48"/>
      <c r="AJ729" s="48"/>
      <c r="AK729" s="48"/>
      <c r="AL729" s="48"/>
      <c r="AM729" s="48"/>
      <c r="AN729" s="48"/>
      <c r="AO729" s="48"/>
      <c r="AP729" s="48"/>
      <c r="AQ729" s="48"/>
      <c r="AR729" s="48"/>
      <c r="AS729" s="48"/>
      <c r="AT729" s="48"/>
      <c r="AU729" s="48"/>
      <c r="AV729" s="48"/>
      <c r="AW729" s="48"/>
      <c r="AX729" s="48"/>
      <c r="AY729" s="48"/>
      <c r="AZ729" s="48"/>
      <c r="BA729" s="49">
        <f t="shared" si="40"/>
        <v>6744</v>
      </c>
      <c r="BB729" s="50">
        <f t="shared" si="41"/>
        <v>6744</v>
      </c>
      <c r="BC729" s="51" t="str">
        <f t="shared" si="42"/>
        <v>INR  Six Thousand Seven Hundred &amp; Forty Four  Only</v>
      </c>
      <c r="IA729" s="22">
        <v>8.16000000000001</v>
      </c>
      <c r="IB729" s="67" t="s">
        <v>1246</v>
      </c>
      <c r="IC729" s="22" t="s">
        <v>1602</v>
      </c>
      <c r="ID729" s="22">
        <v>10</v>
      </c>
      <c r="IE729" s="23" t="s">
        <v>145</v>
      </c>
      <c r="IF729" s="23"/>
      <c r="IG729" s="23"/>
      <c r="IH729" s="23"/>
      <c r="II729" s="23"/>
    </row>
    <row r="730" spans="1:243" s="22" customFormat="1" ht="313.5">
      <c r="A730" s="40">
        <v>8.17000000000001</v>
      </c>
      <c r="B730" s="62" t="s">
        <v>1247</v>
      </c>
      <c r="C730" s="61" t="s">
        <v>1603</v>
      </c>
      <c r="D730" s="69"/>
      <c r="E730" s="70"/>
      <c r="F730" s="70"/>
      <c r="G730" s="70"/>
      <c r="H730" s="70"/>
      <c r="I730" s="70"/>
      <c r="J730" s="70"/>
      <c r="K730" s="70"/>
      <c r="L730" s="70"/>
      <c r="M730" s="70"/>
      <c r="N730" s="70"/>
      <c r="O730" s="70"/>
      <c r="P730" s="70"/>
      <c r="Q730" s="70"/>
      <c r="R730" s="70"/>
      <c r="S730" s="70"/>
      <c r="T730" s="70"/>
      <c r="U730" s="70"/>
      <c r="V730" s="70"/>
      <c r="W730" s="70"/>
      <c r="X730" s="70"/>
      <c r="Y730" s="70"/>
      <c r="Z730" s="70"/>
      <c r="AA730" s="70"/>
      <c r="AB730" s="70"/>
      <c r="AC730" s="70"/>
      <c r="AD730" s="70"/>
      <c r="AE730" s="70"/>
      <c r="AF730" s="70"/>
      <c r="AG730" s="70"/>
      <c r="AH730" s="70"/>
      <c r="AI730" s="70"/>
      <c r="AJ730" s="70"/>
      <c r="AK730" s="70"/>
      <c r="AL730" s="70"/>
      <c r="AM730" s="70"/>
      <c r="AN730" s="70"/>
      <c r="AO730" s="70"/>
      <c r="AP730" s="70"/>
      <c r="AQ730" s="70"/>
      <c r="AR730" s="70"/>
      <c r="AS730" s="70"/>
      <c r="AT730" s="70"/>
      <c r="AU730" s="70"/>
      <c r="AV730" s="70"/>
      <c r="AW730" s="70"/>
      <c r="AX730" s="70"/>
      <c r="AY730" s="70"/>
      <c r="AZ730" s="70"/>
      <c r="BA730" s="70"/>
      <c r="BB730" s="70"/>
      <c r="BC730" s="71"/>
      <c r="IA730" s="22">
        <v>8.17000000000001</v>
      </c>
      <c r="IB730" s="67" t="s">
        <v>1247</v>
      </c>
      <c r="IC730" s="22" t="s">
        <v>1603</v>
      </c>
      <c r="IE730" s="23"/>
      <c r="IF730" s="23"/>
      <c r="IG730" s="23"/>
      <c r="IH730" s="23"/>
      <c r="II730" s="23"/>
    </row>
    <row r="731" spans="1:243" s="22" customFormat="1" ht="57">
      <c r="A731" s="40">
        <v>8.18000000000001</v>
      </c>
      <c r="B731" s="62" t="s">
        <v>187</v>
      </c>
      <c r="C731" s="61" t="s">
        <v>1604</v>
      </c>
      <c r="D731" s="42">
        <v>40</v>
      </c>
      <c r="E731" s="41" t="s">
        <v>145</v>
      </c>
      <c r="F731" s="43">
        <v>304.15</v>
      </c>
      <c r="G731" s="44"/>
      <c r="H731" s="44"/>
      <c r="I731" s="45" t="s">
        <v>37</v>
      </c>
      <c r="J731" s="46">
        <f t="shared" si="43"/>
        <v>1</v>
      </c>
      <c r="K731" s="44" t="s">
        <v>38</v>
      </c>
      <c r="L731" s="44" t="s">
        <v>4</v>
      </c>
      <c r="M731" s="47"/>
      <c r="N731" s="44"/>
      <c r="O731" s="44"/>
      <c r="P731" s="48"/>
      <c r="Q731" s="44"/>
      <c r="R731" s="44"/>
      <c r="S731" s="48"/>
      <c r="T731" s="48"/>
      <c r="U731" s="48"/>
      <c r="V731" s="48"/>
      <c r="W731" s="48"/>
      <c r="X731" s="48"/>
      <c r="Y731" s="48"/>
      <c r="Z731" s="48"/>
      <c r="AA731" s="48"/>
      <c r="AB731" s="48"/>
      <c r="AC731" s="48"/>
      <c r="AD731" s="48"/>
      <c r="AE731" s="48"/>
      <c r="AF731" s="48"/>
      <c r="AG731" s="48"/>
      <c r="AH731" s="48"/>
      <c r="AI731" s="48"/>
      <c r="AJ731" s="48"/>
      <c r="AK731" s="48"/>
      <c r="AL731" s="48"/>
      <c r="AM731" s="48"/>
      <c r="AN731" s="48"/>
      <c r="AO731" s="48"/>
      <c r="AP731" s="48"/>
      <c r="AQ731" s="48"/>
      <c r="AR731" s="48"/>
      <c r="AS731" s="48"/>
      <c r="AT731" s="48"/>
      <c r="AU731" s="48"/>
      <c r="AV731" s="48"/>
      <c r="AW731" s="48"/>
      <c r="AX731" s="48"/>
      <c r="AY731" s="48"/>
      <c r="AZ731" s="48"/>
      <c r="BA731" s="49">
        <f aca="true" t="shared" si="44" ref="BA731:BA793">ROUND(total_amount_ba($B$2,$D$2,D731,F731,J731,K731,M731),0)</f>
        <v>12166</v>
      </c>
      <c r="BB731" s="50">
        <f aca="true" t="shared" si="45" ref="BB731:BB793">BA731+SUM(N731:AZ731)</f>
        <v>12166</v>
      </c>
      <c r="BC731" s="51" t="str">
        <f aca="true" t="shared" si="46" ref="BC731:BC793">SpellNumber(L731,BB731)</f>
        <v>INR  Twelve Thousand One Hundred &amp; Sixty Six  Only</v>
      </c>
      <c r="IA731" s="22">
        <v>8.18000000000001</v>
      </c>
      <c r="IB731" s="67" t="s">
        <v>187</v>
      </c>
      <c r="IC731" s="22" t="s">
        <v>1604</v>
      </c>
      <c r="ID731" s="22">
        <v>40</v>
      </c>
      <c r="IE731" s="23" t="s">
        <v>145</v>
      </c>
      <c r="IF731" s="23"/>
      <c r="IG731" s="23"/>
      <c r="IH731" s="23"/>
      <c r="II731" s="23"/>
    </row>
    <row r="732" spans="1:243" s="22" customFormat="1" ht="57">
      <c r="A732" s="40">
        <v>8.19000000000001</v>
      </c>
      <c r="B732" s="62" t="s">
        <v>188</v>
      </c>
      <c r="C732" s="61" t="s">
        <v>1605</v>
      </c>
      <c r="D732" s="42">
        <v>40</v>
      </c>
      <c r="E732" s="41" t="s">
        <v>145</v>
      </c>
      <c r="F732" s="43">
        <v>373.35</v>
      </c>
      <c r="G732" s="44"/>
      <c r="H732" s="44"/>
      <c r="I732" s="45" t="s">
        <v>37</v>
      </c>
      <c r="J732" s="46">
        <f t="shared" si="43"/>
        <v>1</v>
      </c>
      <c r="K732" s="44" t="s">
        <v>38</v>
      </c>
      <c r="L732" s="44" t="s">
        <v>4</v>
      </c>
      <c r="M732" s="47"/>
      <c r="N732" s="44"/>
      <c r="O732" s="44"/>
      <c r="P732" s="48"/>
      <c r="Q732" s="44"/>
      <c r="R732" s="44"/>
      <c r="S732" s="48"/>
      <c r="T732" s="48"/>
      <c r="U732" s="48"/>
      <c r="V732" s="48"/>
      <c r="W732" s="48"/>
      <c r="X732" s="48"/>
      <c r="Y732" s="48"/>
      <c r="Z732" s="48"/>
      <c r="AA732" s="48"/>
      <c r="AB732" s="48"/>
      <c r="AC732" s="48"/>
      <c r="AD732" s="48"/>
      <c r="AE732" s="48"/>
      <c r="AF732" s="48"/>
      <c r="AG732" s="48"/>
      <c r="AH732" s="48"/>
      <c r="AI732" s="48"/>
      <c r="AJ732" s="48"/>
      <c r="AK732" s="48"/>
      <c r="AL732" s="48"/>
      <c r="AM732" s="48"/>
      <c r="AN732" s="48"/>
      <c r="AO732" s="48"/>
      <c r="AP732" s="48"/>
      <c r="AQ732" s="48"/>
      <c r="AR732" s="48"/>
      <c r="AS732" s="48"/>
      <c r="AT732" s="48"/>
      <c r="AU732" s="48"/>
      <c r="AV732" s="48"/>
      <c r="AW732" s="48"/>
      <c r="AX732" s="48"/>
      <c r="AY732" s="48"/>
      <c r="AZ732" s="48"/>
      <c r="BA732" s="49">
        <f t="shared" si="44"/>
        <v>14934</v>
      </c>
      <c r="BB732" s="50">
        <f t="shared" si="45"/>
        <v>14934</v>
      </c>
      <c r="BC732" s="51" t="str">
        <f t="shared" si="46"/>
        <v>INR  Fourteen Thousand Nine Hundred &amp; Thirty Four  Only</v>
      </c>
      <c r="IA732" s="22">
        <v>8.19000000000001</v>
      </c>
      <c r="IB732" s="67" t="s">
        <v>188</v>
      </c>
      <c r="IC732" s="22" t="s">
        <v>1605</v>
      </c>
      <c r="ID732" s="22">
        <v>40</v>
      </c>
      <c r="IE732" s="23" t="s">
        <v>145</v>
      </c>
      <c r="IF732" s="23"/>
      <c r="IG732" s="23"/>
      <c r="IH732" s="23"/>
      <c r="II732" s="23"/>
    </row>
    <row r="733" spans="1:243" s="22" customFormat="1" ht="57">
      <c r="A733" s="40">
        <v>8.20000000000001</v>
      </c>
      <c r="B733" s="62" t="s">
        <v>463</v>
      </c>
      <c r="C733" s="61" t="s">
        <v>1606</v>
      </c>
      <c r="D733" s="42">
        <v>7</v>
      </c>
      <c r="E733" s="41" t="s">
        <v>145</v>
      </c>
      <c r="F733" s="43">
        <v>491.2</v>
      </c>
      <c r="G733" s="44"/>
      <c r="H733" s="44"/>
      <c r="I733" s="45" t="s">
        <v>37</v>
      </c>
      <c r="J733" s="46">
        <f t="shared" si="43"/>
        <v>1</v>
      </c>
      <c r="K733" s="44" t="s">
        <v>38</v>
      </c>
      <c r="L733" s="44" t="s">
        <v>4</v>
      </c>
      <c r="M733" s="47"/>
      <c r="N733" s="44"/>
      <c r="O733" s="44"/>
      <c r="P733" s="48"/>
      <c r="Q733" s="44"/>
      <c r="R733" s="44"/>
      <c r="S733" s="48"/>
      <c r="T733" s="48"/>
      <c r="U733" s="48"/>
      <c r="V733" s="48"/>
      <c r="W733" s="48"/>
      <c r="X733" s="48"/>
      <c r="Y733" s="48"/>
      <c r="Z733" s="48"/>
      <c r="AA733" s="48"/>
      <c r="AB733" s="48"/>
      <c r="AC733" s="48"/>
      <c r="AD733" s="48"/>
      <c r="AE733" s="48"/>
      <c r="AF733" s="48"/>
      <c r="AG733" s="48"/>
      <c r="AH733" s="48"/>
      <c r="AI733" s="48"/>
      <c r="AJ733" s="48"/>
      <c r="AK733" s="48"/>
      <c r="AL733" s="48"/>
      <c r="AM733" s="48"/>
      <c r="AN733" s="48"/>
      <c r="AO733" s="48"/>
      <c r="AP733" s="48"/>
      <c r="AQ733" s="48"/>
      <c r="AR733" s="48"/>
      <c r="AS733" s="48"/>
      <c r="AT733" s="48"/>
      <c r="AU733" s="48"/>
      <c r="AV733" s="48"/>
      <c r="AW733" s="48"/>
      <c r="AX733" s="48"/>
      <c r="AY733" s="48"/>
      <c r="AZ733" s="48"/>
      <c r="BA733" s="49">
        <f t="shared" si="44"/>
        <v>3438</v>
      </c>
      <c r="BB733" s="50">
        <f t="shared" si="45"/>
        <v>3438</v>
      </c>
      <c r="BC733" s="51" t="str">
        <f t="shared" si="46"/>
        <v>INR  Three Thousand Four Hundred &amp; Thirty Eight  Only</v>
      </c>
      <c r="IA733" s="22">
        <v>8.20000000000001</v>
      </c>
      <c r="IB733" s="67" t="s">
        <v>463</v>
      </c>
      <c r="IC733" s="22" t="s">
        <v>1606</v>
      </c>
      <c r="ID733" s="22">
        <v>7</v>
      </c>
      <c r="IE733" s="23" t="s">
        <v>145</v>
      </c>
      <c r="IF733" s="23"/>
      <c r="IG733" s="23"/>
      <c r="IH733" s="23"/>
      <c r="II733" s="23"/>
    </row>
    <row r="734" spans="1:243" s="22" customFormat="1" ht="57">
      <c r="A734" s="40">
        <v>8.21000000000001</v>
      </c>
      <c r="B734" s="62" t="s">
        <v>464</v>
      </c>
      <c r="C734" s="61" t="s">
        <v>1607</v>
      </c>
      <c r="D734" s="42">
        <v>15</v>
      </c>
      <c r="E734" s="41" t="s">
        <v>145</v>
      </c>
      <c r="F734" s="43">
        <v>563.6</v>
      </c>
      <c r="G734" s="44"/>
      <c r="H734" s="44"/>
      <c r="I734" s="45" t="s">
        <v>37</v>
      </c>
      <c r="J734" s="46">
        <f t="shared" si="43"/>
        <v>1</v>
      </c>
      <c r="K734" s="44" t="s">
        <v>38</v>
      </c>
      <c r="L734" s="44" t="s">
        <v>4</v>
      </c>
      <c r="M734" s="47"/>
      <c r="N734" s="44"/>
      <c r="O734" s="44"/>
      <c r="P734" s="48"/>
      <c r="Q734" s="44"/>
      <c r="R734" s="44"/>
      <c r="S734" s="48"/>
      <c r="T734" s="48"/>
      <c r="U734" s="48"/>
      <c r="V734" s="48"/>
      <c r="W734" s="48"/>
      <c r="X734" s="48"/>
      <c r="Y734" s="48"/>
      <c r="Z734" s="48"/>
      <c r="AA734" s="48"/>
      <c r="AB734" s="48"/>
      <c r="AC734" s="48"/>
      <c r="AD734" s="48"/>
      <c r="AE734" s="48"/>
      <c r="AF734" s="48"/>
      <c r="AG734" s="48"/>
      <c r="AH734" s="48"/>
      <c r="AI734" s="48"/>
      <c r="AJ734" s="48"/>
      <c r="AK734" s="48"/>
      <c r="AL734" s="48"/>
      <c r="AM734" s="48"/>
      <c r="AN734" s="48"/>
      <c r="AO734" s="48"/>
      <c r="AP734" s="48"/>
      <c r="AQ734" s="48"/>
      <c r="AR734" s="48"/>
      <c r="AS734" s="48"/>
      <c r="AT734" s="48"/>
      <c r="AU734" s="48"/>
      <c r="AV734" s="48"/>
      <c r="AW734" s="48"/>
      <c r="AX734" s="48"/>
      <c r="AY734" s="48"/>
      <c r="AZ734" s="48"/>
      <c r="BA734" s="49">
        <f t="shared" si="44"/>
        <v>8454</v>
      </c>
      <c r="BB734" s="50">
        <f t="shared" si="45"/>
        <v>8454</v>
      </c>
      <c r="BC734" s="51" t="str">
        <f t="shared" si="46"/>
        <v>INR  Eight Thousand Four Hundred &amp; Fifty Four  Only</v>
      </c>
      <c r="IA734" s="22">
        <v>8.21000000000001</v>
      </c>
      <c r="IB734" s="67" t="s">
        <v>464</v>
      </c>
      <c r="IC734" s="22" t="s">
        <v>1607</v>
      </c>
      <c r="ID734" s="22">
        <v>15</v>
      </c>
      <c r="IE734" s="23" t="s">
        <v>145</v>
      </c>
      <c r="IF734" s="23"/>
      <c r="IG734" s="23"/>
      <c r="IH734" s="23"/>
      <c r="II734" s="23"/>
    </row>
    <row r="735" spans="1:243" s="22" customFormat="1" ht="57">
      <c r="A735" s="40">
        <v>8.22000000000001</v>
      </c>
      <c r="B735" s="62" t="s">
        <v>465</v>
      </c>
      <c r="C735" s="61" t="s">
        <v>1608</v>
      </c>
      <c r="D735" s="42">
        <v>25</v>
      </c>
      <c r="E735" s="41" t="s">
        <v>145</v>
      </c>
      <c r="F735" s="43">
        <v>725.15</v>
      </c>
      <c r="G735" s="44"/>
      <c r="H735" s="44"/>
      <c r="I735" s="45" t="s">
        <v>37</v>
      </c>
      <c r="J735" s="46">
        <f t="shared" si="43"/>
        <v>1</v>
      </c>
      <c r="K735" s="44" t="s">
        <v>38</v>
      </c>
      <c r="L735" s="44" t="s">
        <v>4</v>
      </c>
      <c r="M735" s="47"/>
      <c r="N735" s="44"/>
      <c r="O735" s="44"/>
      <c r="P735" s="48"/>
      <c r="Q735" s="44"/>
      <c r="R735" s="44"/>
      <c r="S735" s="48"/>
      <c r="T735" s="48"/>
      <c r="U735" s="48"/>
      <c r="V735" s="48"/>
      <c r="W735" s="48"/>
      <c r="X735" s="48"/>
      <c r="Y735" s="48"/>
      <c r="Z735" s="48"/>
      <c r="AA735" s="48"/>
      <c r="AB735" s="48"/>
      <c r="AC735" s="48"/>
      <c r="AD735" s="48"/>
      <c r="AE735" s="48"/>
      <c r="AF735" s="48"/>
      <c r="AG735" s="48"/>
      <c r="AH735" s="48"/>
      <c r="AI735" s="48"/>
      <c r="AJ735" s="48"/>
      <c r="AK735" s="48"/>
      <c r="AL735" s="48"/>
      <c r="AM735" s="48"/>
      <c r="AN735" s="48"/>
      <c r="AO735" s="48"/>
      <c r="AP735" s="48"/>
      <c r="AQ735" s="48"/>
      <c r="AR735" s="48"/>
      <c r="AS735" s="48"/>
      <c r="AT735" s="48"/>
      <c r="AU735" s="48"/>
      <c r="AV735" s="48"/>
      <c r="AW735" s="48"/>
      <c r="AX735" s="48"/>
      <c r="AY735" s="48"/>
      <c r="AZ735" s="48"/>
      <c r="BA735" s="49">
        <f t="shared" si="44"/>
        <v>18129</v>
      </c>
      <c r="BB735" s="50">
        <f t="shared" si="45"/>
        <v>18129</v>
      </c>
      <c r="BC735" s="51" t="str">
        <f t="shared" si="46"/>
        <v>INR  Eighteen Thousand One Hundred &amp; Twenty Nine  Only</v>
      </c>
      <c r="IA735" s="22">
        <v>8.22000000000001</v>
      </c>
      <c r="IB735" s="67" t="s">
        <v>465</v>
      </c>
      <c r="IC735" s="22" t="s">
        <v>1608</v>
      </c>
      <c r="ID735" s="22">
        <v>25</v>
      </c>
      <c r="IE735" s="23" t="s">
        <v>145</v>
      </c>
      <c r="IF735" s="23"/>
      <c r="IG735" s="23"/>
      <c r="IH735" s="23"/>
      <c r="II735" s="23"/>
    </row>
    <row r="736" spans="1:243" s="22" customFormat="1" ht="57">
      <c r="A736" s="40">
        <v>8.23000000000001</v>
      </c>
      <c r="B736" s="62" t="s">
        <v>466</v>
      </c>
      <c r="C736" s="61" t="s">
        <v>1609</v>
      </c>
      <c r="D736" s="42">
        <v>7</v>
      </c>
      <c r="E736" s="41" t="s">
        <v>145</v>
      </c>
      <c r="F736" s="43">
        <v>893.2</v>
      </c>
      <c r="G736" s="44"/>
      <c r="H736" s="44"/>
      <c r="I736" s="45" t="s">
        <v>37</v>
      </c>
      <c r="J736" s="46">
        <f t="shared" si="43"/>
        <v>1</v>
      </c>
      <c r="K736" s="44" t="s">
        <v>38</v>
      </c>
      <c r="L736" s="44" t="s">
        <v>4</v>
      </c>
      <c r="M736" s="47"/>
      <c r="N736" s="44"/>
      <c r="O736" s="44"/>
      <c r="P736" s="48"/>
      <c r="Q736" s="44"/>
      <c r="R736" s="44"/>
      <c r="S736" s="48"/>
      <c r="T736" s="48"/>
      <c r="U736" s="48"/>
      <c r="V736" s="48"/>
      <c r="W736" s="48"/>
      <c r="X736" s="48"/>
      <c r="Y736" s="48"/>
      <c r="Z736" s="48"/>
      <c r="AA736" s="48"/>
      <c r="AB736" s="48"/>
      <c r="AC736" s="48"/>
      <c r="AD736" s="48"/>
      <c r="AE736" s="48"/>
      <c r="AF736" s="48"/>
      <c r="AG736" s="48"/>
      <c r="AH736" s="48"/>
      <c r="AI736" s="48"/>
      <c r="AJ736" s="48"/>
      <c r="AK736" s="48"/>
      <c r="AL736" s="48"/>
      <c r="AM736" s="48"/>
      <c r="AN736" s="48"/>
      <c r="AO736" s="48"/>
      <c r="AP736" s="48"/>
      <c r="AQ736" s="48"/>
      <c r="AR736" s="48"/>
      <c r="AS736" s="48"/>
      <c r="AT736" s="48"/>
      <c r="AU736" s="48"/>
      <c r="AV736" s="48"/>
      <c r="AW736" s="48"/>
      <c r="AX736" s="48"/>
      <c r="AY736" s="48"/>
      <c r="AZ736" s="48"/>
      <c r="BA736" s="49">
        <f t="shared" si="44"/>
        <v>6252</v>
      </c>
      <c r="BB736" s="50">
        <f t="shared" si="45"/>
        <v>6252</v>
      </c>
      <c r="BC736" s="51" t="str">
        <f t="shared" si="46"/>
        <v>INR  Six Thousand Two Hundred &amp; Fifty Two  Only</v>
      </c>
      <c r="IA736" s="22">
        <v>8.23000000000001</v>
      </c>
      <c r="IB736" s="67" t="s">
        <v>466</v>
      </c>
      <c r="IC736" s="22" t="s">
        <v>1609</v>
      </c>
      <c r="ID736" s="22">
        <v>7</v>
      </c>
      <c r="IE736" s="23" t="s">
        <v>145</v>
      </c>
      <c r="IF736" s="23"/>
      <c r="IG736" s="23"/>
      <c r="IH736" s="23"/>
      <c r="II736" s="23"/>
    </row>
    <row r="737" spans="1:243" s="22" customFormat="1" ht="409.5">
      <c r="A737" s="40">
        <v>8.24000000000001</v>
      </c>
      <c r="B737" s="62" t="s">
        <v>1248</v>
      </c>
      <c r="C737" s="61" t="s">
        <v>1610</v>
      </c>
      <c r="D737" s="69"/>
      <c r="E737" s="70"/>
      <c r="F737" s="70"/>
      <c r="G737" s="70"/>
      <c r="H737" s="70"/>
      <c r="I737" s="70"/>
      <c r="J737" s="70"/>
      <c r="K737" s="70"/>
      <c r="L737" s="70"/>
      <c r="M737" s="70"/>
      <c r="N737" s="70"/>
      <c r="O737" s="70"/>
      <c r="P737" s="70"/>
      <c r="Q737" s="70"/>
      <c r="R737" s="70"/>
      <c r="S737" s="70"/>
      <c r="T737" s="70"/>
      <c r="U737" s="70"/>
      <c r="V737" s="70"/>
      <c r="W737" s="70"/>
      <c r="X737" s="70"/>
      <c r="Y737" s="70"/>
      <c r="Z737" s="70"/>
      <c r="AA737" s="70"/>
      <c r="AB737" s="70"/>
      <c r="AC737" s="70"/>
      <c r="AD737" s="70"/>
      <c r="AE737" s="70"/>
      <c r="AF737" s="70"/>
      <c r="AG737" s="70"/>
      <c r="AH737" s="70"/>
      <c r="AI737" s="70"/>
      <c r="AJ737" s="70"/>
      <c r="AK737" s="70"/>
      <c r="AL737" s="70"/>
      <c r="AM737" s="70"/>
      <c r="AN737" s="70"/>
      <c r="AO737" s="70"/>
      <c r="AP737" s="70"/>
      <c r="AQ737" s="70"/>
      <c r="AR737" s="70"/>
      <c r="AS737" s="70"/>
      <c r="AT737" s="70"/>
      <c r="AU737" s="70"/>
      <c r="AV737" s="70"/>
      <c r="AW737" s="70"/>
      <c r="AX737" s="70"/>
      <c r="AY737" s="70"/>
      <c r="AZ737" s="70"/>
      <c r="BA737" s="70"/>
      <c r="BB737" s="70"/>
      <c r="BC737" s="71"/>
      <c r="IA737" s="22">
        <v>8.24000000000001</v>
      </c>
      <c r="IB737" s="67" t="s">
        <v>1248</v>
      </c>
      <c r="IC737" s="22" t="s">
        <v>1610</v>
      </c>
      <c r="IE737" s="23"/>
      <c r="IF737" s="23"/>
      <c r="IG737" s="23"/>
      <c r="IH737" s="23"/>
      <c r="II737" s="23"/>
    </row>
    <row r="738" spans="1:243" s="22" customFormat="1" ht="57">
      <c r="A738" s="40">
        <v>8.25000000000001</v>
      </c>
      <c r="B738" s="62" t="s">
        <v>187</v>
      </c>
      <c r="C738" s="61" t="s">
        <v>1611</v>
      </c>
      <c r="D738" s="42">
        <v>15</v>
      </c>
      <c r="E738" s="41" t="s">
        <v>145</v>
      </c>
      <c r="F738" s="43">
        <v>485.2</v>
      </c>
      <c r="G738" s="44"/>
      <c r="H738" s="44"/>
      <c r="I738" s="45" t="s">
        <v>37</v>
      </c>
      <c r="J738" s="46">
        <f t="shared" si="43"/>
        <v>1</v>
      </c>
      <c r="K738" s="44" t="s">
        <v>38</v>
      </c>
      <c r="L738" s="44" t="s">
        <v>4</v>
      </c>
      <c r="M738" s="47"/>
      <c r="N738" s="44"/>
      <c r="O738" s="44"/>
      <c r="P738" s="48"/>
      <c r="Q738" s="44"/>
      <c r="R738" s="44"/>
      <c r="S738" s="48"/>
      <c r="T738" s="48"/>
      <c r="U738" s="48"/>
      <c r="V738" s="48"/>
      <c r="W738" s="48"/>
      <c r="X738" s="48"/>
      <c r="Y738" s="48"/>
      <c r="Z738" s="48"/>
      <c r="AA738" s="48"/>
      <c r="AB738" s="48"/>
      <c r="AC738" s="48"/>
      <c r="AD738" s="48"/>
      <c r="AE738" s="48"/>
      <c r="AF738" s="48"/>
      <c r="AG738" s="48"/>
      <c r="AH738" s="48"/>
      <c r="AI738" s="48"/>
      <c r="AJ738" s="48"/>
      <c r="AK738" s="48"/>
      <c r="AL738" s="48"/>
      <c r="AM738" s="48"/>
      <c r="AN738" s="48"/>
      <c r="AO738" s="48"/>
      <c r="AP738" s="48"/>
      <c r="AQ738" s="48"/>
      <c r="AR738" s="48"/>
      <c r="AS738" s="48"/>
      <c r="AT738" s="48"/>
      <c r="AU738" s="48"/>
      <c r="AV738" s="48"/>
      <c r="AW738" s="48"/>
      <c r="AX738" s="48"/>
      <c r="AY738" s="48"/>
      <c r="AZ738" s="48"/>
      <c r="BA738" s="49">
        <f t="shared" si="44"/>
        <v>7278</v>
      </c>
      <c r="BB738" s="50">
        <f t="shared" si="45"/>
        <v>7278</v>
      </c>
      <c r="BC738" s="51" t="str">
        <f t="shared" si="46"/>
        <v>INR  Seven Thousand Two Hundred &amp; Seventy Eight  Only</v>
      </c>
      <c r="IA738" s="22">
        <v>8.25000000000001</v>
      </c>
      <c r="IB738" s="67" t="s">
        <v>187</v>
      </c>
      <c r="IC738" s="22" t="s">
        <v>1611</v>
      </c>
      <c r="ID738" s="22">
        <v>15</v>
      </c>
      <c r="IE738" s="23" t="s">
        <v>145</v>
      </c>
      <c r="IF738" s="23"/>
      <c r="IG738" s="23"/>
      <c r="IH738" s="23"/>
      <c r="II738" s="23"/>
    </row>
    <row r="739" spans="1:243" s="22" customFormat="1" ht="57">
      <c r="A739" s="40">
        <v>8.26000000000001</v>
      </c>
      <c r="B739" s="62" t="s">
        <v>188</v>
      </c>
      <c r="C739" s="61" t="s">
        <v>1612</v>
      </c>
      <c r="D739" s="42">
        <v>7</v>
      </c>
      <c r="E739" s="41" t="s">
        <v>145</v>
      </c>
      <c r="F739" s="43">
        <v>541.1</v>
      </c>
      <c r="G739" s="44"/>
      <c r="H739" s="44"/>
      <c r="I739" s="45" t="s">
        <v>37</v>
      </c>
      <c r="J739" s="46">
        <f t="shared" si="43"/>
        <v>1</v>
      </c>
      <c r="K739" s="44" t="s">
        <v>38</v>
      </c>
      <c r="L739" s="44" t="s">
        <v>4</v>
      </c>
      <c r="M739" s="47"/>
      <c r="N739" s="44"/>
      <c r="O739" s="44"/>
      <c r="P739" s="48"/>
      <c r="Q739" s="44"/>
      <c r="R739" s="44"/>
      <c r="S739" s="48"/>
      <c r="T739" s="48"/>
      <c r="U739" s="48"/>
      <c r="V739" s="48"/>
      <c r="W739" s="48"/>
      <c r="X739" s="48"/>
      <c r="Y739" s="48"/>
      <c r="Z739" s="48"/>
      <c r="AA739" s="48"/>
      <c r="AB739" s="48"/>
      <c r="AC739" s="48"/>
      <c r="AD739" s="48"/>
      <c r="AE739" s="48"/>
      <c r="AF739" s="48"/>
      <c r="AG739" s="48"/>
      <c r="AH739" s="48"/>
      <c r="AI739" s="48"/>
      <c r="AJ739" s="48"/>
      <c r="AK739" s="48"/>
      <c r="AL739" s="48"/>
      <c r="AM739" s="48"/>
      <c r="AN739" s="48"/>
      <c r="AO739" s="48"/>
      <c r="AP739" s="48"/>
      <c r="AQ739" s="48"/>
      <c r="AR739" s="48"/>
      <c r="AS739" s="48"/>
      <c r="AT739" s="48"/>
      <c r="AU739" s="48"/>
      <c r="AV739" s="48"/>
      <c r="AW739" s="48"/>
      <c r="AX739" s="48"/>
      <c r="AY739" s="48"/>
      <c r="AZ739" s="48"/>
      <c r="BA739" s="49">
        <f t="shared" si="44"/>
        <v>3788</v>
      </c>
      <c r="BB739" s="50">
        <f t="shared" si="45"/>
        <v>3788</v>
      </c>
      <c r="BC739" s="51" t="str">
        <f t="shared" si="46"/>
        <v>INR  Three Thousand Seven Hundred &amp; Eighty Eight  Only</v>
      </c>
      <c r="IA739" s="22">
        <v>8.26000000000001</v>
      </c>
      <c r="IB739" s="67" t="s">
        <v>188</v>
      </c>
      <c r="IC739" s="22" t="s">
        <v>1612</v>
      </c>
      <c r="ID739" s="22">
        <v>7</v>
      </c>
      <c r="IE739" s="23" t="s">
        <v>145</v>
      </c>
      <c r="IF739" s="23"/>
      <c r="IG739" s="23"/>
      <c r="IH739" s="23"/>
      <c r="II739" s="23"/>
    </row>
    <row r="740" spans="1:243" s="22" customFormat="1" ht="228">
      <c r="A740" s="40">
        <v>8.27000000000001</v>
      </c>
      <c r="B740" s="62" t="s">
        <v>1249</v>
      </c>
      <c r="C740" s="61" t="s">
        <v>1613</v>
      </c>
      <c r="D740" s="69"/>
      <c r="E740" s="70"/>
      <c r="F740" s="70"/>
      <c r="G740" s="70"/>
      <c r="H740" s="70"/>
      <c r="I740" s="70"/>
      <c r="J740" s="70"/>
      <c r="K740" s="70"/>
      <c r="L740" s="70"/>
      <c r="M740" s="70"/>
      <c r="N740" s="70"/>
      <c r="O740" s="70"/>
      <c r="P740" s="70"/>
      <c r="Q740" s="70"/>
      <c r="R740" s="70"/>
      <c r="S740" s="70"/>
      <c r="T740" s="70"/>
      <c r="U740" s="70"/>
      <c r="V740" s="70"/>
      <c r="W740" s="70"/>
      <c r="X740" s="70"/>
      <c r="Y740" s="70"/>
      <c r="Z740" s="70"/>
      <c r="AA740" s="70"/>
      <c r="AB740" s="70"/>
      <c r="AC740" s="70"/>
      <c r="AD740" s="70"/>
      <c r="AE740" s="70"/>
      <c r="AF740" s="70"/>
      <c r="AG740" s="70"/>
      <c r="AH740" s="70"/>
      <c r="AI740" s="70"/>
      <c r="AJ740" s="70"/>
      <c r="AK740" s="70"/>
      <c r="AL740" s="70"/>
      <c r="AM740" s="70"/>
      <c r="AN740" s="70"/>
      <c r="AO740" s="70"/>
      <c r="AP740" s="70"/>
      <c r="AQ740" s="70"/>
      <c r="AR740" s="70"/>
      <c r="AS740" s="70"/>
      <c r="AT740" s="70"/>
      <c r="AU740" s="70"/>
      <c r="AV740" s="70"/>
      <c r="AW740" s="70"/>
      <c r="AX740" s="70"/>
      <c r="AY740" s="70"/>
      <c r="AZ740" s="70"/>
      <c r="BA740" s="70"/>
      <c r="BB740" s="70"/>
      <c r="BC740" s="71"/>
      <c r="IA740" s="22">
        <v>8.27000000000001</v>
      </c>
      <c r="IB740" s="67" t="s">
        <v>1249</v>
      </c>
      <c r="IC740" s="22" t="s">
        <v>1613</v>
      </c>
      <c r="IE740" s="23"/>
      <c r="IF740" s="23"/>
      <c r="IG740" s="23"/>
      <c r="IH740" s="23"/>
      <c r="II740" s="23"/>
    </row>
    <row r="741" spans="1:243" s="22" customFormat="1" ht="57">
      <c r="A741" s="40">
        <v>8.28000000000001</v>
      </c>
      <c r="B741" s="62" t="s">
        <v>187</v>
      </c>
      <c r="C741" s="61" t="s">
        <v>1614</v>
      </c>
      <c r="D741" s="42">
        <v>10</v>
      </c>
      <c r="E741" s="41" t="s">
        <v>145</v>
      </c>
      <c r="F741" s="43">
        <v>267.5</v>
      </c>
      <c r="G741" s="44"/>
      <c r="H741" s="44"/>
      <c r="I741" s="45" t="s">
        <v>37</v>
      </c>
      <c r="J741" s="46">
        <f t="shared" si="43"/>
        <v>1</v>
      </c>
      <c r="K741" s="44" t="s">
        <v>38</v>
      </c>
      <c r="L741" s="44" t="s">
        <v>4</v>
      </c>
      <c r="M741" s="47"/>
      <c r="N741" s="44"/>
      <c r="O741" s="44"/>
      <c r="P741" s="48"/>
      <c r="Q741" s="44"/>
      <c r="R741" s="44"/>
      <c r="S741" s="48"/>
      <c r="T741" s="48"/>
      <c r="U741" s="48"/>
      <c r="V741" s="48"/>
      <c r="W741" s="48"/>
      <c r="X741" s="48"/>
      <c r="Y741" s="48"/>
      <c r="Z741" s="48"/>
      <c r="AA741" s="48"/>
      <c r="AB741" s="48"/>
      <c r="AC741" s="48"/>
      <c r="AD741" s="48"/>
      <c r="AE741" s="48"/>
      <c r="AF741" s="48"/>
      <c r="AG741" s="48"/>
      <c r="AH741" s="48"/>
      <c r="AI741" s="48"/>
      <c r="AJ741" s="48"/>
      <c r="AK741" s="48"/>
      <c r="AL741" s="48"/>
      <c r="AM741" s="48"/>
      <c r="AN741" s="48"/>
      <c r="AO741" s="48"/>
      <c r="AP741" s="48"/>
      <c r="AQ741" s="48"/>
      <c r="AR741" s="48"/>
      <c r="AS741" s="48"/>
      <c r="AT741" s="48"/>
      <c r="AU741" s="48"/>
      <c r="AV741" s="48"/>
      <c r="AW741" s="48"/>
      <c r="AX741" s="48"/>
      <c r="AY741" s="48"/>
      <c r="AZ741" s="48"/>
      <c r="BA741" s="49">
        <f t="shared" si="44"/>
        <v>2675</v>
      </c>
      <c r="BB741" s="50">
        <f t="shared" si="45"/>
        <v>2675</v>
      </c>
      <c r="BC741" s="51" t="str">
        <f t="shared" si="46"/>
        <v>INR  Two Thousand Six Hundred &amp; Seventy Five  Only</v>
      </c>
      <c r="IA741" s="22">
        <v>8.28000000000001</v>
      </c>
      <c r="IB741" s="67" t="s">
        <v>187</v>
      </c>
      <c r="IC741" s="22" t="s">
        <v>1614</v>
      </c>
      <c r="ID741" s="22">
        <v>10</v>
      </c>
      <c r="IE741" s="23" t="s">
        <v>145</v>
      </c>
      <c r="IF741" s="23"/>
      <c r="IG741" s="23"/>
      <c r="IH741" s="23"/>
      <c r="II741" s="23"/>
    </row>
    <row r="742" spans="1:243" s="22" customFormat="1" ht="57">
      <c r="A742" s="40">
        <v>8.29000000000001</v>
      </c>
      <c r="B742" s="62" t="s">
        <v>188</v>
      </c>
      <c r="C742" s="61" t="s">
        <v>1615</v>
      </c>
      <c r="D742" s="42">
        <v>10</v>
      </c>
      <c r="E742" s="41" t="s">
        <v>145</v>
      </c>
      <c r="F742" s="43">
        <v>315.35</v>
      </c>
      <c r="G742" s="44"/>
      <c r="H742" s="44"/>
      <c r="I742" s="45" t="s">
        <v>37</v>
      </c>
      <c r="J742" s="46">
        <f t="shared" si="43"/>
        <v>1</v>
      </c>
      <c r="K742" s="44" t="s">
        <v>38</v>
      </c>
      <c r="L742" s="44" t="s">
        <v>4</v>
      </c>
      <c r="M742" s="47"/>
      <c r="N742" s="44"/>
      <c r="O742" s="44"/>
      <c r="P742" s="48"/>
      <c r="Q742" s="44"/>
      <c r="R742" s="44"/>
      <c r="S742" s="48"/>
      <c r="T742" s="48"/>
      <c r="U742" s="48"/>
      <c r="V742" s="48"/>
      <c r="W742" s="48"/>
      <c r="X742" s="48"/>
      <c r="Y742" s="48"/>
      <c r="Z742" s="48"/>
      <c r="AA742" s="48"/>
      <c r="AB742" s="48"/>
      <c r="AC742" s="48"/>
      <c r="AD742" s="48"/>
      <c r="AE742" s="48"/>
      <c r="AF742" s="48"/>
      <c r="AG742" s="48"/>
      <c r="AH742" s="48"/>
      <c r="AI742" s="48"/>
      <c r="AJ742" s="48"/>
      <c r="AK742" s="48"/>
      <c r="AL742" s="48"/>
      <c r="AM742" s="48"/>
      <c r="AN742" s="48"/>
      <c r="AO742" s="48"/>
      <c r="AP742" s="48"/>
      <c r="AQ742" s="48"/>
      <c r="AR742" s="48"/>
      <c r="AS742" s="48"/>
      <c r="AT742" s="48"/>
      <c r="AU742" s="48"/>
      <c r="AV742" s="48"/>
      <c r="AW742" s="48"/>
      <c r="AX742" s="48"/>
      <c r="AY742" s="48"/>
      <c r="AZ742" s="48"/>
      <c r="BA742" s="49">
        <f t="shared" si="44"/>
        <v>3154</v>
      </c>
      <c r="BB742" s="50">
        <f t="shared" si="45"/>
        <v>3154</v>
      </c>
      <c r="BC742" s="51" t="str">
        <f t="shared" si="46"/>
        <v>INR  Three Thousand One Hundred &amp; Fifty Four  Only</v>
      </c>
      <c r="IA742" s="22">
        <v>8.29000000000001</v>
      </c>
      <c r="IB742" s="67" t="s">
        <v>188</v>
      </c>
      <c r="IC742" s="22" t="s">
        <v>1615</v>
      </c>
      <c r="ID742" s="22">
        <v>10</v>
      </c>
      <c r="IE742" s="23" t="s">
        <v>145</v>
      </c>
      <c r="IF742" s="23"/>
      <c r="IG742" s="23"/>
      <c r="IH742" s="23"/>
      <c r="II742" s="23"/>
    </row>
    <row r="743" spans="1:243" s="22" customFormat="1" ht="57">
      <c r="A743" s="40">
        <v>8.30000000000001</v>
      </c>
      <c r="B743" s="62" t="s">
        <v>463</v>
      </c>
      <c r="C743" s="61" t="s">
        <v>1616</v>
      </c>
      <c r="D743" s="42">
        <v>10</v>
      </c>
      <c r="E743" s="41" t="s">
        <v>145</v>
      </c>
      <c r="F743" s="43">
        <v>417.95</v>
      </c>
      <c r="G743" s="44"/>
      <c r="H743" s="44"/>
      <c r="I743" s="45" t="s">
        <v>37</v>
      </c>
      <c r="J743" s="46">
        <f t="shared" si="43"/>
        <v>1</v>
      </c>
      <c r="K743" s="44" t="s">
        <v>38</v>
      </c>
      <c r="L743" s="44" t="s">
        <v>4</v>
      </c>
      <c r="M743" s="47"/>
      <c r="N743" s="44"/>
      <c r="O743" s="44"/>
      <c r="P743" s="48"/>
      <c r="Q743" s="44"/>
      <c r="R743" s="44"/>
      <c r="S743" s="48"/>
      <c r="T743" s="48"/>
      <c r="U743" s="48"/>
      <c r="V743" s="48"/>
      <c r="W743" s="48"/>
      <c r="X743" s="48"/>
      <c r="Y743" s="48"/>
      <c r="Z743" s="48"/>
      <c r="AA743" s="48"/>
      <c r="AB743" s="48"/>
      <c r="AC743" s="48"/>
      <c r="AD743" s="48"/>
      <c r="AE743" s="48"/>
      <c r="AF743" s="48"/>
      <c r="AG743" s="48"/>
      <c r="AH743" s="48"/>
      <c r="AI743" s="48"/>
      <c r="AJ743" s="48"/>
      <c r="AK743" s="48"/>
      <c r="AL743" s="48"/>
      <c r="AM743" s="48"/>
      <c r="AN743" s="48"/>
      <c r="AO743" s="48"/>
      <c r="AP743" s="48"/>
      <c r="AQ743" s="48"/>
      <c r="AR743" s="48"/>
      <c r="AS743" s="48"/>
      <c r="AT743" s="48"/>
      <c r="AU743" s="48"/>
      <c r="AV743" s="48"/>
      <c r="AW743" s="48"/>
      <c r="AX743" s="48"/>
      <c r="AY743" s="48"/>
      <c r="AZ743" s="48"/>
      <c r="BA743" s="49">
        <f t="shared" si="44"/>
        <v>4180</v>
      </c>
      <c r="BB743" s="50">
        <f t="shared" si="45"/>
        <v>4180</v>
      </c>
      <c r="BC743" s="51" t="str">
        <f t="shared" si="46"/>
        <v>INR  Four Thousand One Hundred &amp; Eighty  Only</v>
      </c>
      <c r="IA743" s="22">
        <v>8.30000000000001</v>
      </c>
      <c r="IB743" s="67" t="s">
        <v>463</v>
      </c>
      <c r="IC743" s="22" t="s">
        <v>1616</v>
      </c>
      <c r="ID743" s="22">
        <v>10</v>
      </c>
      <c r="IE743" s="23" t="s">
        <v>145</v>
      </c>
      <c r="IF743" s="23"/>
      <c r="IG743" s="23"/>
      <c r="IH743" s="23"/>
      <c r="II743" s="23"/>
    </row>
    <row r="744" spans="1:243" s="22" customFormat="1" ht="57">
      <c r="A744" s="40">
        <v>8.31000000000001</v>
      </c>
      <c r="B744" s="62" t="s">
        <v>464</v>
      </c>
      <c r="C744" s="61" t="s">
        <v>1617</v>
      </c>
      <c r="D744" s="42">
        <v>7</v>
      </c>
      <c r="E744" s="41" t="s">
        <v>145</v>
      </c>
      <c r="F744" s="43">
        <v>457.7</v>
      </c>
      <c r="G744" s="44"/>
      <c r="H744" s="44"/>
      <c r="I744" s="45" t="s">
        <v>37</v>
      </c>
      <c r="J744" s="46">
        <f t="shared" si="43"/>
        <v>1</v>
      </c>
      <c r="K744" s="44" t="s">
        <v>38</v>
      </c>
      <c r="L744" s="44" t="s">
        <v>4</v>
      </c>
      <c r="M744" s="47"/>
      <c r="N744" s="44"/>
      <c r="O744" s="44"/>
      <c r="P744" s="48"/>
      <c r="Q744" s="44"/>
      <c r="R744" s="44"/>
      <c r="S744" s="48"/>
      <c r="T744" s="48"/>
      <c r="U744" s="48"/>
      <c r="V744" s="48"/>
      <c r="W744" s="48"/>
      <c r="X744" s="48"/>
      <c r="Y744" s="48"/>
      <c r="Z744" s="48"/>
      <c r="AA744" s="48"/>
      <c r="AB744" s="48"/>
      <c r="AC744" s="48"/>
      <c r="AD744" s="48"/>
      <c r="AE744" s="48"/>
      <c r="AF744" s="48"/>
      <c r="AG744" s="48"/>
      <c r="AH744" s="48"/>
      <c r="AI744" s="48"/>
      <c r="AJ744" s="48"/>
      <c r="AK744" s="48"/>
      <c r="AL744" s="48"/>
      <c r="AM744" s="48"/>
      <c r="AN744" s="48"/>
      <c r="AO744" s="48"/>
      <c r="AP744" s="48"/>
      <c r="AQ744" s="48"/>
      <c r="AR744" s="48"/>
      <c r="AS744" s="48"/>
      <c r="AT744" s="48"/>
      <c r="AU744" s="48"/>
      <c r="AV744" s="48"/>
      <c r="AW744" s="48"/>
      <c r="AX744" s="48"/>
      <c r="AY744" s="48"/>
      <c r="AZ744" s="48"/>
      <c r="BA744" s="49">
        <f t="shared" si="44"/>
        <v>3204</v>
      </c>
      <c r="BB744" s="50">
        <f t="shared" si="45"/>
        <v>3204</v>
      </c>
      <c r="BC744" s="51" t="str">
        <f t="shared" si="46"/>
        <v>INR  Three Thousand Two Hundred &amp; Four  Only</v>
      </c>
      <c r="IA744" s="22">
        <v>8.31000000000001</v>
      </c>
      <c r="IB744" s="67" t="s">
        <v>464</v>
      </c>
      <c r="IC744" s="22" t="s">
        <v>1617</v>
      </c>
      <c r="ID744" s="22">
        <v>7</v>
      </c>
      <c r="IE744" s="23" t="s">
        <v>145</v>
      </c>
      <c r="IF744" s="23"/>
      <c r="IG744" s="23"/>
      <c r="IH744" s="23"/>
      <c r="II744" s="23"/>
    </row>
    <row r="745" spans="1:243" s="22" customFormat="1" ht="57">
      <c r="A745" s="40">
        <v>8.32000000000001</v>
      </c>
      <c r="B745" s="62" t="s">
        <v>465</v>
      </c>
      <c r="C745" s="61" t="s">
        <v>1618</v>
      </c>
      <c r="D745" s="42">
        <v>3</v>
      </c>
      <c r="E745" s="41" t="s">
        <v>145</v>
      </c>
      <c r="F745" s="43">
        <v>558.35</v>
      </c>
      <c r="G745" s="44"/>
      <c r="H745" s="44"/>
      <c r="I745" s="45" t="s">
        <v>37</v>
      </c>
      <c r="J745" s="46">
        <f t="shared" si="43"/>
        <v>1</v>
      </c>
      <c r="K745" s="44" t="s">
        <v>38</v>
      </c>
      <c r="L745" s="44" t="s">
        <v>4</v>
      </c>
      <c r="M745" s="47"/>
      <c r="N745" s="44"/>
      <c r="O745" s="44"/>
      <c r="P745" s="48"/>
      <c r="Q745" s="44"/>
      <c r="R745" s="44"/>
      <c r="S745" s="48"/>
      <c r="T745" s="48"/>
      <c r="U745" s="48"/>
      <c r="V745" s="48"/>
      <c r="W745" s="48"/>
      <c r="X745" s="48"/>
      <c r="Y745" s="48"/>
      <c r="Z745" s="48"/>
      <c r="AA745" s="48"/>
      <c r="AB745" s="48"/>
      <c r="AC745" s="48"/>
      <c r="AD745" s="48"/>
      <c r="AE745" s="48"/>
      <c r="AF745" s="48"/>
      <c r="AG745" s="48"/>
      <c r="AH745" s="48"/>
      <c r="AI745" s="48"/>
      <c r="AJ745" s="48"/>
      <c r="AK745" s="48"/>
      <c r="AL745" s="48"/>
      <c r="AM745" s="48"/>
      <c r="AN745" s="48"/>
      <c r="AO745" s="48"/>
      <c r="AP745" s="48"/>
      <c r="AQ745" s="48"/>
      <c r="AR745" s="48"/>
      <c r="AS745" s="48"/>
      <c r="AT745" s="48"/>
      <c r="AU745" s="48"/>
      <c r="AV745" s="48"/>
      <c r="AW745" s="48"/>
      <c r="AX745" s="48"/>
      <c r="AY745" s="48"/>
      <c r="AZ745" s="48"/>
      <c r="BA745" s="49">
        <f t="shared" si="44"/>
        <v>1675</v>
      </c>
      <c r="BB745" s="50">
        <f t="shared" si="45"/>
        <v>1675</v>
      </c>
      <c r="BC745" s="51" t="str">
        <f t="shared" si="46"/>
        <v>INR  One Thousand Six Hundred &amp; Seventy Five  Only</v>
      </c>
      <c r="IA745" s="22">
        <v>8.32000000000001</v>
      </c>
      <c r="IB745" s="67" t="s">
        <v>465</v>
      </c>
      <c r="IC745" s="22" t="s">
        <v>1618</v>
      </c>
      <c r="ID745" s="22">
        <v>3</v>
      </c>
      <c r="IE745" s="23" t="s">
        <v>145</v>
      </c>
      <c r="IF745" s="23"/>
      <c r="IG745" s="23"/>
      <c r="IH745" s="23"/>
      <c r="II745" s="23"/>
    </row>
    <row r="746" spans="1:243" s="22" customFormat="1" ht="57">
      <c r="A746" s="40">
        <v>8.33000000000001</v>
      </c>
      <c r="B746" s="62" t="s">
        <v>466</v>
      </c>
      <c r="C746" s="61" t="s">
        <v>1619</v>
      </c>
      <c r="D746" s="42">
        <v>7</v>
      </c>
      <c r="E746" s="41" t="s">
        <v>145</v>
      </c>
      <c r="F746" s="43">
        <v>654.2</v>
      </c>
      <c r="G746" s="44"/>
      <c r="H746" s="44"/>
      <c r="I746" s="45" t="s">
        <v>37</v>
      </c>
      <c r="J746" s="46">
        <f t="shared" si="43"/>
        <v>1</v>
      </c>
      <c r="K746" s="44" t="s">
        <v>38</v>
      </c>
      <c r="L746" s="44" t="s">
        <v>4</v>
      </c>
      <c r="M746" s="47"/>
      <c r="N746" s="44"/>
      <c r="O746" s="44"/>
      <c r="P746" s="48"/>
      <c r="Q746" s="44"/>
      <c r="R746" s="44"/>
      <c r="S746" s="48"/>
      <c r="T746" s="48"/>
      <c r="U746" s="48"/>
      <c r="V746" s="48"/>
      <c r="W746" s="48"/>
      <c r="X746" s="48"/>
      <c r="Y746" s="48"/>
      <c r="Z746" s="48"/>
      <c r="AA746" s="48"/>
      <c r="AB746" s="48"/>
      <c r="AC746" s="48"/>
      <c r="AD746" s="48"/>
      <c r="AE746" s="48"/>
      <c r="AF746" s="48"/>
      <c r="AG746" s="48"/>
      <c r="AH746" s="48"/>
      <c r="AI746" s="48"/>
      <c r="AJ746" s="48"/>
      <c r="AK746" s="48"/>
      <c r="AL746" s="48"/>
      <c r="AM746" s="48"/>
      <c r="AN746" s="48"/>
      <c r="AO746" s="48"/>
      <c r="AP746" s="48"/>
      <c r="AQ746" s="48"/>
      <c r="AR746" s="48"/>
      <c r="AS746" s="48"/>
      <c r="AT746" s="48"/>
      <c r="AU746" s="48"/>
      <c r="AV746" s="48"/>
      <c r="AW746" s="48"/>
      <c r="AX746" s="48"/>
      <c r="AY746" s="48"/>
      <c r="AZ746" s="48"/>
      <c r="BA746" s="49">
        <f t="shared" si="44"/>
        <v>4579</v>
      </c>
      <c r="BB746" s="50">
        <f t="shared" si="45"/>
        <v>4579</v>
      </c>
      <c r="BC746" s="51" t="str">
        <f t="shared" si="46"/>
        <v>INR  Four Thousand Five Hundred &amp; Seventy Nine  Only</v>
      </c>
      <c r="IA746" s="22">
        <v>8.33000000000001</v>
      </c>
      <c r="IB746" s="67" t="s">
        <v>466</v>
      </c>
      <c r="IC746" s="22" t="s">
        <v>1619</v>
      </c>
      <c r="ID746" s="22">
        <v>7</v>
      </c>
      <c r="IE746" s="23" t="s">
        <v>145</v>
      </c>
      <c r="IF746" s="23"/>
      <c r="IG746" s="23"/>
      <c r="IH746" s="23"/>
      <c r="II746" s="23"/>
    </row>
    <row r="747" spans="1:243" s="22" customFormat="1" ht="57">
      <c r="A747" s="40">
        <v>8.34000000000001</v>
      </c>
      <c r="B747" s="62" t="s">
        <v>1250</v>
      </c>
      <c r="C747" s="61" t="s">
        <v>1620</v>
      </c>
      <c r="D747" s="42">
        <v>7</v>
      </c>
      <c r="E747" s="41" t="s">
        <v>145</v>
      </c>
      <c r="F747" s="43">
        <v>768.6</v>
      </c>
      <c r="G747" s="44"/>
      <c r="H747" s="44"/>
      <c r="I747" s="45" t="s">
        <v>37</v>
      </c>
      <c r="J747" s="46">
        <f t="shared" si="43"/>
        <v>1</v>
      </c>
      <c r="K747" s="44" t="s">
        <v>38</v>
      </c>
      <c r="L747" s="44" t="s">
        <v>4</v>
      </c>
      <c r="M747" s="47"/>
      <c r="N747" s="44"/>
      <c r="O747" s="44"/>
      <c r="P747" s="48"/>
      <c r="Q747" s="44"/>
      <c r="R747" s="44"/>
      <c r="S747" s="48"/>
      <c r="T747" s="48"/>
      <c r="U747" s="48"/>
      <c r="V747" s="48"/>
      <c r="W747" s="48"/>
      <c r="X747" s="48"/>
      <c r="Y747" s="48"/>
      <c r="Z747" s="48"/>
      <c r="AA747" s="48"/>
      <c r="AB747" s="48"/>
      <c r="AC747" s="48"/>
      <c r="AD747" s="48"/>
      <c r="AE747" s="48"/>
      <c r="AF747" s="48"/>
      <c r="AG747" s="48"/>
      <c r="AH747" s="48"/>
      <c r="AI747" s="48"/>
      <c r="AJ747" s="48"/>
      <c r="AK747" s="48"/>
      <c r="AL747" s="48"/>
      <c r="AM747" s="48"/>
      <c r="AN747" s="48"/>
      <c r="AO747" s="48"/>
      <c r="AP747" s="48"/>
      <c r="AQ747" s="48"/>
      <c r="AR747" s="48"/>
      <c r="AS747" s="48"/>
      <c r="AT747" s="48"/>
      <c r="AU747" s="48"/>
      <c r="AV747" s="48"/>
      <c r="AW747" s="48"/>
      <c r="AX747" s="48"/>
      <c r="AY747" s="48"/>
      <c r="AZ747" s="48"/>
      <c r="BA747" s="49">
        <f t="shared" si="44"/>
        <v>5380</v>
      </c>
      <c r="BB747" s="50">
        <f t="shared" si="45"/>
        <v>5380</v>
      </c>
      <c r="BC747" s="51" t="str">
        <f t="shared" si="46"/>
        <v>INR  Five Thousand Three Hundred &amp; Eighty  Only</v>
      </c>
      <c r="IA747" s="22">
        <v>8.34000000000001</v>
      </c>
      <c r="IB747" s="67" t="s">
        <v>1250</v>
      </c>
      <c r="IC747" s="22" t="s">
        <v>1620</v>
      </c>
      <c r="ID747" s="22">
        <v>7</v>
      </c>
      <c r="IE747" s="23" t="s">
        <v>145</v>
      </c>
      <c r="IF747" s="23"/>
      <c r="IG747" s="23"/>
      <c r="IH747" s="23"/>
      <c r="II747" s="23"/>
    </row>
    <row r="748" spans="1:243" s="22" customFormat="1" ht="57">
      <c r="A748" s="40">
        <v>8.35000000000001</v>
      </c>
      <c r="B748" s="62" t="s">
        <v>467</v>
      </c>
      <c r="C748" s="61" t="s">
        <v>1621</v>
      </c>
      <c r="D748" s="42">
        <v>5</v>
      </c>
      <c r="E748" s="41" t="s">
        <v>145</v>
      </c>
      <c r="F748" s="43">
        <v>919.1</v>
      </c>
      <c r="G748" s="44"/>
      <c r="H748" s="44"/>
      <c r="I748" s="45" t="s">
        <v>37</v>
      </c>
      <c r="J748" s="46">
        <f t="shared" si="43"/>
        <v>1</v>
      </c>
      <c r="K748" s="44" t="s">
        <v>38</v>
      </c>
      <c r="L748" s="44" t="s">
        <v>4</v>
      </c>
      <c r="M748" s="47"/>
      <c r="N748" s="44"/>
      <c r="O748" s="44"/>
      <c r="P748" s="48"/>
      <c r="Q748" s="44"/>
      <c r="R748" s="44"/>
      <c r="S748" s="48"/>
      <c r="T748" s="48"/>
      <c r="U748" s="48"/>
      <c r="V748" s="48"/>
      <c r="W748" s="48"/>
      <c r="X748" s="48"/>
      <c r="Y748" s="48"/>
      <c r="Z748" s="48"/>
      <c r="AA748" s="48"/>
      <c r="AB748" s="48"/>
      <c r="AC748" s="48"/>
      <c r="AD748" s="48"/>
      <c r="AE748" s="48"/>
      <c r="AF748" s="48"/>
      <c r="AG748" s="48"/>
      <c r="AH748" s="48"/>
      <c r="AI748" s="48"/>
      <c r="AJ748" s="48"/>
      <c r="AK748" s="48"/>
      <c r="AL748" s="48"/>
      <c r="AM748" s="48"/>
      <c r="AN748" s="48"/>
      <c r="AO748" s="48"/>
      <c r="AP748" s="48"/>
      <c r="AQ748" s="48"/>
      <c r="AR748" s="48"/>
      <c r="AS748" s="48"/>
      <c r="AT748" s="48"/>
      <c r="AU748" s="48"/>
      <c r="AV748" s="48"/>
      <c r="AW748" s="48"/>
      <c r="AX748" s="48"/>
      <c r="AY748" s="48"/>
      <c r="AZ748" s="48"/>
      <c r="BA748" s="49">
        <f t="shared" si="44"/>
        <v>4596</v>
      </c>
      <c r="BB748" s="50">
        <f t="shared" si="45"/>
        <v>4596</v>
      </c>
      <c r="BC748" s="51" t="str">
        <f t="shared" si="46"/>
        <v>INR  Four Thousand Five Hundred &amp; Ninety Six  Only</v>
      </c>
      <c r="IA748" s="22">
        <v>8.35000000000001</v>
      </c>
      <c r="IB748" s="67" t="s">
        <v>467</v>
      </c>
      <c r="IC748" s="22" t="s">
        <v>1621</v>
      </c>
      <c r="ID748" s="22">
        <v>5</v>
      </c>
      <c r="IE748" s="23" t="s">
        <v>145</v>
      </c>
      <c r="IF748" s="23"/>
      <c r="IG748" s="23"/>
      <c r="IH748" s="23"/>
      <c r="II748" s="23"/>
    </row>
    <row r="749" spans="1:243" s="22" customFormat="1" ht="327.75">
      <c r="A749" s="40">
        <v>8.36000000000001</v>
      </c>
      <c r="B749" s="62" t="s">
        <v>468</v>
      </c>
      <c r="C749" s="61" t="s">
        <v>1622</v>
      </c>
      <c r="D749" s="69"/>
      <c r="E749" s="70"/>
      <c r="F749" s="70"/>
      <c r="G749" s="70"/>
      <c r="H749" s="70"/>
      <c r="I749" s="70"/>
      <c r="J749" s="70"/>
      <c r="K749" s="70"/>
      <c r="L749" s="70"/>
      <c r="M749" s="70"/>
      <c r="N749" s="70"/>
      <c r="O749" s="70"/>
      <c r="P749" s="70"/>
      <c r="Q749" s="70"/>
      <c r="R749" s="70"/>
      <c r="S749" s="70"/>
      <c r="T749" s="70"/>
      <c r="U749" s="70"/>
      <c r="V749" s="70"/>
      <c r="W749" s="70"/>
      <c r="X749" s="70"/>
      <c r="Y749" s="70"/>
      <c r="Z749" s="70"/>
      <c r="AA749" s="70"/>
      <c r="AB749" s="70"/>
      <c r="AC749" s="70"/>
      <c r="AD749" s="70"/>
      <c r="AE749" s="70"/>
      <c r="AF749" s="70"/>
      <c r="AG749" s="70"/>
      <c r="AH749" s="70"/>
      <c r="AI749" s="70"/>
      <c r="AJ749" s="70"/>
      <c r="AK749" s="70"/>
      <c r="AL749" s="70"/>
      <c r="AM749" s="70"/>
      <c r="AN749" s="70"/>
      <c r="AO749" s="70"/>
      <c r="AP749" s="70"/>
      <c r="AQ749" s="70"/>
      <c r="AR749" s="70"/>
      <c r="AS749" s="70"/>
      <c r="AT749" s="70"/>
      <c r="AU749" s="70"/>
      <c r="AV749" s="70"/>
      <c r="AW749" s="70"/>
      <c r="AX749" s="70"/>
      <c r="AY749" s="70"/>
      <c r="AZ749" s="70"/>
      <c r="BA749" s="70"/>
      <c r="BB749" s="70"/>
      <c r="BC749" s="71"/>
      <c r="IA749" s="22">
        <v>8.36000000000001</v>
      </c>
      <c r="IB749" s="67" t="s">
        <v>468</v>
      </c>
      <c r="IC749" s="22" t="s">
        <v>1622</v>
      </c>
      <c r="IE749" s="23"/>
      <c r="IF749" s="23"/>
      <c r="IG749" s="23"/>
      <c r="IH749" s="23"/>
      <c r="II749" s="23"/>
    </row>
    <row r="750" spans="1:243" s="22" customFormat="1" ht="57">
      <c r="A750" s="40">
        <v>8.37000000000001</v>
      </c>
      <c r="B750" s="62" t="s">
        <v>469</v>
      </c>
      <c r="C750" s="61" t="s">
        <v>1623</v>
      </c>
      <c r="D750" s="42">
        <v>10</v>
      </c>
      <c r="E750" s="41" t="s">
        <v>201</v>
      </c>
      <c r="F750" s="43">
        <v>757.1</v>
      </c>
      <c r="G750" s="44"/>
      <c r="H750" s="44"/>
      <c r="I750" s="45" t="s">
        <v>37</v>
      </c>
      <c r="J750" s="46">
        <f t="shared" si="43"/>
        <v>1</v>
      </c>
      <c r="K750" s="44" t="s">
        <v>38</v>
      </c>
      <c r="L750" s="44" t="s">
        <v>4</v>
      </c>
      <c r="M750" s="47"/>
      <c r="N750" s="44"/>
      <c r="O750" s="44"/>
      <c r="P750" s="48"/>
      <c r="Q750" s="44"/>
      <c r="R750" s="44"/>
      <c r="S750" s="48"/>
      <c r="T750" s="48"/>
      <c r="U750" s="48"/>
      <c r="V750" s="48"/>
      <c r="W750" s="48"/>
      <c r="X750" s="48"/>
      <c r="Y750" s="48"/>
      <c r="Z750" s="48"/>
      <c r="AA750" s="48"/>
      <c r="AB750" s="48"/>
      <c r="AC750" s="48"/>
      <c r="AD750" s="48"/>
      <c r="AE750" s="48"/>
      <c r="AF750" s="48"/>
      <c r="AG750" s="48"/>
      <c r="AH750" s="48"/>
      <c r="AI750" s="48"/>
      <c r="AJ750" s="48"/>
      <c r="AK750" s="48"/>
      <c r="AL750" s="48"/>
      <c r="AM750" s="48"/>
      <c r="AN750" s="48"/>
      <c r="AO750" s="48"/>
      <c r="AP750" s="48"/>
      <c r="AQ750" s="48"/>
      <c r="AR750" s="48"/>
      <c r="AS750" s="48"/>
      <c r="AT750" s="48"/>
      <c r="AU750" s="48"/>
      <c r="AV750" s="48"/>
      <c r="AW750" s="48"/>
      <c r="AX750" s="48"/>
      <c r="AY750" s="48"/>
      <c r="AZ750" s="48"/>
      <c r="BA750" s="49">
        <f t="shared" si="44"/>
        <v>7571</v>
      </c>
      <c r="BB750" s="50">
        <f t="shared" si="45"/>
        <v>7571</v>
      </c>
      <c r="BC750" s="51" t="str">
        <f t="shared" si="46"/>
        <v>INR  Seven Thousand Five Hundred &amp; Seventy One  Only</v>
      </c>
      <c r="IA750" s="22">
        <v>8.37000000000001</v>
      </c>
      <c r="IB750" s="67" t="s">
        <v>469</v>
      </c>
      <c r="IC750" s="22" t="s">
        <v>1623</v>
      </c>
      <c r="ID750" s="22">
        <v>10</v>
      </c>
      <c r="IE750" s="23" t="s">
        <v>201</v>
      </c>
      <c r="IF750" s="23"/>
      <c r="IG750" s="23"/>
      <c r="IH750" s="23"/>
      <c r="II750" s="23"/>
    </row>
    <row r="751" spans="1:243" s="22" customFormat="1" ht="57">
      <c r="A751" s="40">
        <v>8.38000000000001</v>
      </c>
      <c r="B751" s="62" t="s">
        <v>470</v>
      </c>
      <c r="C751" s="61" t="s">
        <v>1624</v>
      </c>
      <c r="D751" s="42">
        <v>3</v>
      </c>
      <c r="E751" s="41" t="s">
        <v>201</v>
      </c>
      <c r="F751" s="43">
        <v>1513.7</v>
      </c>
      <c r="G751" s="44"/>
      <c r="H751" s="44"/>
      <c r="I751" s="45" t="s">
        <v>37</v>
      </c>
      <c r="J751" s="46">
        <f t="shared" si="43"/>
        <v>1</v>
      </c>
      <c r="K751" s="44" t="s">
        <v>38</v>
      </c>
      <c r="L751" s="44" t="s">
        <v>4</v>
      </c>
      <c r="M751" s="47"/>
      <c r="N751" s="44"/>
      <c r="O751" s="44"/>
      <c r="P751" s="48"/>
      <c r="Q751" s="44"/>
      <c r="R751" s="44"/>
      <c r="S751" s="48"/>
      <c r="T751" s="48"/>
      <c r="U751" s="48"/>
      <c r="V751" s="48"/>
      <c r="W751" s="48"/>
      <c r="X751" s="48"/>
      <c r="Y751" s="48"/>
      <c r="Z751" s="48"/>
      <c r="AA751" s="48"/>
      <c r="AB751" s="48"/>
      <c r="AC751" s="48"/>
      <c r="AD751" s="48"/>
      <c r="AE751" s="48"/>
      <c r="AF751" s="48"/>
      <c r="AG751" s="48"/>
      <c r="AH751" s="48"/>
      <c r="AI751" s="48"/>
      <c r="AJ751" s="48"/>
      <c r="AK751" s="48"/>
      <c r="AL751" s="48"/>
      <c r="AM751" s="48"/>
      <c r="AN751" s="48"/>
      <c r="AO751" s="48"/>
      <c r="AP751" s="48"/>
      <c r="AQ751" s="48"/>
      <c r="AR751" s="48"/>
      <c r="AS751" s="48"/>
      <c r="AT751" s="48"/>
      <c r="AU751" s="48"/>
      <c r="AV751" s="48"/>
      <c r="AW751" s="48"/>
      <c r="AX751" s="48"/>
      <c r="AY751" s="48"/>
      <c r="AZ751" s="48"/>
      <c r="BA751" s="49">
        <f t="shared" si="44"/>
        <v>4541</v>
      </c>
      <c r="BB751" s="50">
        <f t="shared" si="45"/>
        <v>4541</v>
      </c>
      <c r="BC751" s="51" t="str">
        <f t="shared" si="46"/>
        <v>INR  Four Thousand Five Hundred &amp; Forty One  Only</v>
      </c>
      <c r="IA751" s="22">
        <v>8.38000000000001</v>
      </c>
      <c r="IB751" s="67" t="s">
        <v>470</v>
      </c>
      <c r="IC751" s="22" t="s">
        <v>1624</v>
      </c>
      <c r="ID751" s="22">
        <v>3</v>
      </c>
      <c r="IE751" s="23" t="s">
        <v>201</v>
      </c>
      <c r="IF751" s="23"/>
      <c r="IG751" s="23"/>
      <c r="IH751" s="23"/>
      <c r="II751" s="23"/>
    </row>
    <row r="752" spans="1:243" s="22" customFormat="1" ht="128.25">
      <c r="A752" s="40">
        <v>8.39000000000001</v>
      </c>
      <c r="B752" s="62" t="s">
        <v>471</v>
      </c>
      <c r="C752" s="61" t="s">
        <v>1625</v>
      </c>
      <c r="D752" s="69"/>
      <c r="E752" s="70"/>
      <c r="F752" s="70"/>
      <c r="G752" s="70"/>
      <c r="H752" s="70"/>
      <c r="I752" s="70"/>
      <c r="J752" s="70"/>
      <c r="K752" s="70"/>
      <c r="L752" s="70"/>
      <c r="M752" s="70"/>
      <c r="N752" s="70"/>
      <c r="O752" s="70"/>
      <c r="P752" s="70"/>
      <c r="Q752" s="70"/>
      <c r="R752" s="70"/>
      <c r="S752" s="70"/>
      <c r="T752" s="70"/>
      <c r="U752" s="70"/>
      <c r="V752" s="70"/>
      <c r="W752" s="70"/>
      <c r="X752" s="70"/>
      <c r="Y752" s="70"/>
      <c r="Z752" s="70"/>
      <c r="AA752" s="70"/>
      <c r="AB752" s="70"/>
      <c r="AC752" s="70"/>
      <c r="AD752" s="70"/>
      <c r="AE752" s="70"/>
      <c r="AF752" s="70"/>
      <c r="AG752" s="70"/>
      <c r="AH752" s="70"/>
      <c r="AI752" s="70"/>
      <c r="AJ752" s="70"/>
      <c r="AK752" s="70"/>
      <c r="AL752" s="70"/>
      <c r="AM752" s="70"/>
      <c r="AN752" s="70"/>
      <c r="AO752" s="70"/>
      <c r="AP752" s="70"/>
      <c r="AQ752" s="70"/>
      <c r="AR752" s="70"/>
      <c r="AS752" s="70"/>
      <c r="AT752" s="70"/>
      <c r="AU752" s="70"/>
      <c r="AV752" s="70"/>
      <c r="AW752" s="70"/>
      <c r="AX752" s="70"/>
      <c r="AY752" s="70"/>
      <c r="AZ752" s="70"/>
      <c r="BA752" s="70"/>
      <c r="BB752" s="70"/>
      <c r="BC752" s="71"/>
      <c r="IA752" s="22">
        <v>8.39000000000001</v>
      </c>
      <c r="IB752" s="67" t="s">
        <v>471</v>
      </c>
      <c r="IC752" s="22" t="s">
        <v>1625</v>
      </c>
      <c r="IE752" s="23"/>
      <c r="IF752" s="23"/>
      <c r="IG752" s="23"/>
      <c r="IH752" s="23"/>
      <c r="II752" s="23"/>
    </row>
    <row r="753" spans="1:243" s="22" customFormat="1" ht="42.75">
      <c r="A753" s="40">
        <v>8.40000000000001</v>
      </c>
      <c r="B753" s="62" t="s">
        <v>191</v>
      </c>
      <c r="C753" s="61" t="s">
        <v>1626</v>
      </c>
      <c r="D753" s="42">
        <v>7</v>
      </c>
      <c r="E753" s="41" t="s">
        <v>201</v>
      </c>
      <c r="F753" s="43">
        <v>303.85</v>
      </c>
      <c r="G753" s="44"/>
      <c r="H753" s="44"/>
      <c r="I753" s="45" t="s">
        <v>37</v>
      </c>
      <c r="J753" s="46">
        <f t="shared" si="43"/>
        <v>1</v>
      </c>
      <c r="K753" s="44" t="s">
        <v>38</v>
      </c>
      <c r="L753" s="44" t="s">
        <v>4</v>
      </c>
      <c r="M753" s="47"/>
      <c r="N753" s="44"/>
      <c r="O753" s="44"/>
      <c r="P753" s="48"/>
      <c r="Q753" s="44"/>
      <c r="R753" s="44"/>
      <c r="S753" s="48"/>
      <c r="T753" s="48"/>
      <c r="U753" s="48"/>
      <c r="V753" s="48"/>
      <c r="W753" s="48"/>
      <c r="X753" s="48"/>
      <c r="Y753" s="48"/>
      <c r="Z753" s="48"/>
      <c r="AA753" s="48"/>
      <c r="AB753" s="48"/>
      <c r="AC753" s="48"/>
      <c r="AD753" s="48"/>
      <c r="AE753" s="48"/>
      <c r="AF753" s="48"/>
      <c r="AG753" s="48"/>
      <c r="AH753" s="48"/>
      <c r="AI753" s="48"/>
      <c r="AJ753" s="48"/>
      <c r="AK753" s="48"/>
      <c r="AL753" s="48"/>
      <c r="AM753" s="48"/>
      <c r="AN753" s="48"/>
      <c r="AO753" s="48"/>
      <c r="AP753" s="48"/>
      <c r="AQ753" s="48"/>
      <c r="AR753" s="48"/>
      <c r="AS753" s="48"/>
      <c r="AT753" s="48"/>
      <c r="AU753" s="48"/>
      <c r="AV753" s="48"/>
      <c r="AW753" s="48"/>
      <c r="AX753" s="48"/>
      <c r="AY753" s="48"/>
      <c r="AZ753" s="48"/>
      <c r="BA753" s="49">
        <f t="shared" si="44"/>
        <v>2127</v>
      </c>
      <c r="BB753" s="50">
        <f t="shared" si="45"/>
        <v>2127</v>
      </c>
      <c r="BC753" s="51" t="str">
        <f t="shared" si="46"/>
        <v>INR  Two Thousand One Hundred &amp; Twenty Seven  Only</v>
      </c>
      <c r="IA753" s="22">
        <v>8.40000000000001</v>
      </c>
      <c r="IB753" s="67" t="s">
        <v>191</v>
      </c>
      <c r="IC753" s="22" t="s">
        <v>1626</v>
      </c>
      <c r="ID753" s="22">
        <v>7</v>
      </c>
      <c r="IE753" s="23" t="s">
        <v>201</v>
      </c>
      <c r="IF753" s="23"/>
      <c r="IG753" s="23"/>
      <c r="IH753" s="23"/>
      <c r="II753" s="23"/>
    </row>
    <row r="754" spans="1:243" s="22" customFormat="1" ht="42.75">
      <c r="A754" s="40">
        <v>8.41000000000001</v>
      </c>
      <c r="B754" s="62" t="s">
        <v>190</v>
      </c>
      <c r="C754" s="61" t="s">
        <v>1627</v>
      </c>
      <c r="D754" s="42">
        <v>5</v>
      </c>
      <c r="E754" s="41" t="s">
        <v>201</v>
      </c>
      <c r="F754" s="43">
        <v>327.95</v>
      </c>
      <c r="G754" s="44"/>
      <c r="H754" s="44"/>
      <c r="I754" s="45" t="s">
        <v>37</v>
      </c>
      <c r="J754" s="46">
        <f t="shared" si="43"/>
        <v>1</v>
      </c>
      <c r="K754" s="44" t="s">
        <v>38</v>
      </c>
      <c r="L754" s="44" t="s">
        <v>4</v>
      </c>
      <c r="M754" s="47"/>
      <c r="N754" s="44"/>
      <c r="O754" s="44"/>
      <c r="P754" s="48"/>
      <c r="Q754" s="44"/>
      <c r="R754" s="44"/>
      <c r="S754" s="48"/>
      <c r="T754" s="48"/>
      <c r="U754" s="48"/>
      <c r="V754" s="48"/>
      <c r="W754" s="48"/>
      <c r="X754" s="48"/>
      <c r="Y754" s="48"/>
      <c r="Z754" s="48"/>
      <c r="AA754" s="48"/>
      <c r="AB754" s="48"/>
      <c r="AC754" s="48"/>
      <c r="AD754" s="48"/>
      <c r="AE754" s="48"/>
      <c r="AF754" s="48"/>
      <c r="AG754" s="48"/>
      <c r="AH754" s="48"/>
      <c r="AI754" s="48"/>
      <c r="AJ754" s="48"/>
      <c r="AK754" s="48"/>
      <c r="AL754" s="48"/>
      <c r="AM754" s="48"/>
      <c r="AN754" s="48"/>
      <c r="AO754" s="48"/>
      <c r="AP754" s="48"/>
      <c r="AQ754" s="48"/>
      <c r="AR754" s="48"/>
      <c r="AS754" s="48"/>
      <c r="AT754" s="48"/>
      <c r="AU754" s="48"/>
      <c r="AV754" s="48"/>
      <c r="AW754" s="48"/>
      <c r="AX754" s="48"/>
      <c r="AY754" s="48"/>
      <c r="AZ754" s="48"/>
      <c r="BA754" s="49">
        <f t="shared" si="44"/>
        <v>1640</v>
      </c>
      <c r="BB754" s="50">
        <f t="shared" si="45"/>
        <v>1640</v>
      </c>
      <c r="BC754" s="51" t="str">
        <f t="shared" si="46"/>
        <v>INR  One Thousand Six Hundred &amp; Forty  Only</v>
      </c>
      <c r="IA754" s="22">
        <v>8.41000000000001</v>
      </c>
      <c r="IB754" s="67" t="s">
        <v>190</v>
      </c>
      <c r="IC754" s="22" t="s">
        <v>1627</v>
      </c>
      <c r="ID754" s="22">
        <v>5</v>
      </c>
      <c r="IE754" s="23" t="s">
        <v>201</v>
      </c>
      <c r="IF754" s="23"/>
      <c r="IG754" s="23"/>
      <c r="IH754" s="23"/>
      <c r="II754" s="23"/>
    </row>
    <row r="755" spans="1:243" s="22" customFormat="1" ht="128.25">
      <c r="A755" s="40">
        <v>8.42000000000001</v>
      </c>
      <c r="B755" s="62" t="s">
        <v>1251</v>
      </c>
      <c r="C755" s="61" t="s">
        <v>1628</v>
      </c>
      <c r="D755" s="69"/>
      <c r="E755" s="70"/>
      <c r="F755" s="70"/>
      <c r="G755" s="70"/>
      <c r="H755" s="70"/>
      <c r="I755" s="70"/>
      <c r="J755" s="70"/>
      <c r="K755" s="70"/>
      <c r="L755" s="70"/>
      <c r="M755" s="70"/>
      <c r="N755" s="70"/>
      <c r="O755" s="70"/>
      <c r="P755" s="70"/>
      <c r="Q755" s="70"/>
      <c r="R755" s="70"/>
      <c r="S755" s="70"/>
      <c r="T755" s="70"/>
      <c r="U755" s="70"/>
      <c r="V755" s="70"/>
      <c r="W755" s="70"/>
      <c r="X755" s="70"/>
      <c r="Y755" s="70"/>
      <c r="Z755" s="70"/>
      <c r="AA755" s="70"/>
      <c r="AB755" s="70"/>
      <c r="AC755" s="70"/>
      <c r="AD755" s="70"/>
      <c r="AE755" s="70"/>
      <c r="AF755" s="70"/>
      <c r="AG755" s="70"/>
      <c r="AH755" s="70"/>
      <c r="AI755" s="70"/>
      <c r="AJ755" s="70"/>
      <c r="AK755" s="70"/>
      <c r="AL755" s="70"/>
      <c r="AM755" s="70"/>
      <c r="AN755" s="70"/>
      <c r="AO755" s="70"/>
      <c r="AP755" s="70"/>
      <c r="AQ755" s="70"/>
      <c r="AR755" s="70"/>
      <c r="AS755" s="70"/>
      <c r="AT755" s="70"/>
      <c r="AU755" s="70"/>
      <c r="AV755" s="70"/>
      <c r="AW755" s="70"/>
      <c r="AX755" s="70"/>
      <c r="AY755" s="70"/>
      <c r="AZ755" s="70"/>
      <c r="BA755" s="70"/>
      <c r="BB755" s="70"/>
      <c r="BC755" s="71"/>
      <c r="IA755" s="22">
        <v>8.42000000000001</v>
      </c>
      <c r="IB755" s="67" t="s">
        <v>1251</v>
      </c>
      <c r="IC755" s="22" t="s">
        <v>1628</v>
      </c>
      <c r="IE755" s="23"/>
      <c r="IF755" s="23"/>
      <c r="IG755" s="23"/>
      <c r="IH755" s="23"/>
      <c r="II755" s="23"/>
    </row>
    <row r="756" spans="1:243" s="22" customFormat="1" ht="42.75">
      <c r="A756" s="40">
        <v>8.43000000000001</v>
      </c>
      <c r="B756" s="62" t="s">
        <v>191</v>
      </c>
      <c r="C756" s="61" t="s">
        <v>1629</v>
      </c>
      <c r="D756" s="42">
        <v>7</v>
      </c>
      <c r="E756" s="41" t="s">
        <v>201</v>
      </c>
      <c r="F756" s="43">
        <v>303.85</v>
      </c>
      <c r="G756" s="44"/>
      <c r="H756" s="44"/>
      <c r="I756" s="45" t="s">
        <v>37</v>
      </c>
      <c r="J756" s="46">
        <f t="shared" si="43"/>
        <v>1</v>
      </c>
      <c r="K756" s="44" t="s">
        <v>38</v>
      </c>
      <c r="L756" s="44" t="s">
        <v>4</v>
      </c>
      <c r="M756" s="47"/>
      <c r="N756" s="44"/>
      <c r="O756" s="44"/>
      <c r="P756" s="48"/>
      <c r="Q756" s="44"/>
      <c r="R756" s="44"/>
      <c r="S756" s="48"/>
      <c r="T756" s="48"/>
      <c r="U756" s="48"/>
      <c r="V756" s="48"/>
      <c r="W756" s="48"/>
      <c r="X756" s="48"/>
      <c r="Y756" s="48"/>
      <c r="Z756" s="48"/>
      <c r="AA756" s="48"/>
      <c r="AB756" s="48"/>
      <c r="AC756" s="48"/>
      <c r="AD756" s="48"/>
      <c r="AE756" s="48"/>
      <c r="AF756" s="48"/>
      <c r="AG756" s="48"/>
      <c r="AH756" s="48"/>
      <c r="AI756" s="48"/>
      <c r="AJ756" s="48"/>
      <c r="AK756" s="48"/>
      <c r="AL756" s="48"/>
      <c r="AM756" s="48"/>
      <c r="AN756" s="48"/>
      <c r="AO756" s="48"/>
      <c r="AP756" s="48"/>
      <c r="AQ756" s="48"/>
      <c r="AR756" s="48"/>
      <c r="AS756" s="48"/>
      <c r="AT756" s="48"/>
      <c r="AU756" s="48"/>
      <c r="AV756" s="48"/>
      <c r="AW756" s="48"/>
      <c r="AX756" s="48"/>
      <c r="AY756" s="48"/>
      <c r="AZ756" s="48"/>
      <c r="BA756" s="49">
        <f t="shared" si="44"/>
        <v>2127</v>
      </c>
      <c r="BB756" s="50">
        <f t="shared" si="45"/>
        <v>2127</v>
      </c>
      <c r="BC756" s="51" t="str">
        <f t="shared" si="46"/>
        <v>INR  Two Thousand One Hundred &amp; Twenty Seven  Only</v>
      </c>
      <c r="IA756" s="22">
        <v>8.43000000000001</v>
      </c>
      <c r="IB756" s="67" t="s">
        <v>191</v>
      </c>
      <c r="IC756" s="22" t="s">
        <v>1629</v>
      </c>
      <c r="ID756" s="22">
        <v>7</v>
      </c>
      <c r="IE756" s="23" t="s">
        <v>201</v>
      </c>
      <c r="IF756" s="23"/>
      <c r="IG756" s="23"/>
      <c r="IH756" s="23"/>
      <c r="II756" s="23"/>
    </row>
    <row r="757" spans="1:243" s="22" customFormat="1" ht="42.75">
      <c r="A757" s="40">
        <v>8.44000000000001</v>
      </c>
      <c r="B757" s="62" t="s">
        <v>190</v>
      </c>
      <c r="C757" s="61" t="s">
        <v>1630</v>
      </c>
      <c r="D757" s="42">
        <v>3</v>
      </c>
      <c r="E757" s="41" t="s">
        <v>201</v>
      </c>
      <c r="F757" s="43">
        <v>327.95</v>
      </c>
      <c r="G757" s="44"/>
      <c r="H757" s="44"/>
      <c r="I757" s="45" t="s">
        <v>37</v>
      </c>
      <c r="J757" s="46">
        <f t="shared" si="43"/>
        <v>1</v>
      </c>
      <c r="K757" s="44" t="s">
        <v>38</v>
      </c>
      <c r="L757" s="44" t="s">
        <v>4</v>
      </c>
      <c r="M757" s="47"/>
      <c r="N757" s="44"/>
      <c r="O757" s="44"/>
      <c r="P757" s="48"/>
      <c r="Q757" s="44"/>
      <c r="R757" s="44"/>
      <c r="S757" s="48"/>
      <c r="T757" s="48"/>
      <c r="U757" s="48"/>
      <c r="V757" s="48"/>
      <c r="W757" s="48"/>
      <c r="X757" s="48"/>
      <c r="Y757" s="48"/>
      <c r="Z757" s="48"/>
      <c r="AA757" s="48"/>
      <c r="AB757" s="48"/>
      <c r="AC757" s="48"/>
      <c r="AD757" s="48"/>
      <c r="AE757" s="48"/>
      <c r="AF757" s="48"/>
      <c r="AG757" s="48"/>
      <c r="AH757" s="48"/>
      <c r="AI757" s="48"/>
      <c r="AJ757" s="48"/>
      <c r="AK757" s="48"/>
      <c r="AL757" s="48"/>
      <c r="AM757" s="48"/>
      <c r="AN757" s="48"/>
      <c r="AO757" s="48"/>
      <c r="AP757" s="48"/>
      <c r="AQ757" s="48"/>
      <c r="AR757" s="48"/>
      <c r="AS757" s="48"/>
      <c r="AT757" s="48"/>
      <c r="AU757" s="48"/>
      <c r="AV757" s="48"/>
      <c r="AW757" s="48"/>
      <c r="AX757" s="48"/>
      <c r="AY757" s="48"/>
      <c r="AZ757" s="48"/>
      <c r="BA757" s="49">
        <f t="shared" si="44"/>
        <v>984</v>
      </c>
      <c r="BB757" s="50">
        <f t="shared" si="45"/>
        <v>984</v>
      </c>
      <c r="BC757" s="51" t="str">
        <f t="shared" si="46"/>
        <v>INR  Nine Hundred &amp; Eighty Four  Only</v>
      </c>
      <c r="IA757" s="22">
        <v>8.44000000000001</v>
      </c>
      <c r="IB757" s="67" t="s">
        <v>190</v>
      </c>
      <c r="IC757" s="22" t="s">
        <v>1630</v>
      </c>
      <c r="ID757" s="22">
        <v>3</v>
      </c>
      <c r="IE757" s="23" t="s">
        <v>201</v>
      </c>
      <c r="IF757" s="23"/>
      <c r="IG757" s="23"/>
      <c r="IH757" s="23"/>
      <c r="II757" s="23"/>
    </row>
    <row r="758" spans="1:243" s="22" customFormat="1" ht="185.25">
      <c r="A758" s="40">
        <v>8.45000000000001</v>
      </c>
      <c r="B758" s="62" t="s">
        <v>189</v>
      </c>
      <c r="C758" s="61" t="s">
        <v>1631</v>
      </c>
      <c r="D758" s="69"/>
      <c r="E758" s="70"/>
      <c r="F758" s="70"/>
      <c r="G758" s="70"/>
      <c r="H758" s="70"/>
      <c r="I758" s="70"/>
      <c r="J758" s="70"/>
      <c r="K758" s="70"/>
      <c r="L758" s="70"/>
      <c r="M758" s="70"/>
      <c r="N758" s="70"/>
      <c r="O758" s="70"/>
      <c r="P758" s="70"/>
      <c r="Q758" s="70"/>
      <c r="R758" s="70"/>
      <c r="S758" s="70"/>
      <c r="T758" s="70"/>
      <c r="U758" s="70"/>
      <c r="V758" s="70"/>
      <c r="W758" s="70"/>
      <c r="X758" s="70"/>
      <c r="Y758" s="70"/>
      <c r="Z758" s="70"/>
      <c r="AA758" s="70"/>
      <c r="AB758" s="70"/>
      <c r="AC758" s="70"/>
      <c r="AD758" s="70"/>
      <c r="AE758" s="70"/>
      <c r="AF758" s="70"/>
      <c r="AG758" s="70"/>
      <c r="AH758" s="70"/>
      <c r="AI758" s="70"/>
      <c r="AJ758" s="70"/>
      <c r="AK758" s="70"/>
      <c r="AL758" s="70"/>
      <c r="AM758" s="70"/>
      <c r="AN758" s="70"/>
      <c r="AO758" s="70"/>
      <c r="AP758" s="70"/>
      <c r="AQ758" s="70"/>
      <c r="AR758" s="70"/>
      <c r="AS758" s="70"/>
      <c r="AT758" s="70"/>
      <c r="AU758" s="70"/>
      <c r="AV758" s="70"/>
      <c r="AW758" s="70"/>
      <c r="AX758" s="70"/>
      <c r="AY758" s="70"/>
      <c r="AZ758" s="70"/>
      <c r="BA758" s="70"/>
      <c r="BB758" s="70"/>
      <c r="BC758" s="71"/>
      <c r="IA758" s="22">
        <v>8.45000000000001</v>
      </c>
      <c r="IB758" s="67" t="s">
        <v>189</v>
      </c>
      <c r="IC758" s="22" t="s">
        <v>1631</v>
      </c>
      <c r="IE758" s="23"/>
      <c r="IF758" s="23"/>
      <c r="IG758" s="23"/>
      <c r="IH758" s="23"/>
      <c r="II758" s="23"/>
    </row>
    <row r="759" spans="1:243" s="22" customFormat="1" ht="42.75">
      <c r="A759" s="40">
        <v>8.46000000000001</v>
      </c>
      <c r="B759" s="62" t="s">
        <v>421</v>
      </c>
      <c r="C759" s="61" t="s">
        <v>1632</v>
      </c>
      <c r="D759" s="42">
        <v>1</v>
      </c>
      <c r="E759" s="41" t="s">
        <v>201</v>
      </c>
      <c r="F759" s="43">
        <v>532.35</v>
      </c>
      <c r="G759" s="44"/>
      <c r="H759" s="44"/>
      <c r="I759" s="45" t="s">
        <v>37</v>
      </c>
      <c r="J759" s="46">
        <f t="shared" si="43"/>
        <v>1</v>
      </c>
      <c r="K759" s="44" t="s">
        <v>38</v>
      </c>
      <c r="L759" s="44" t="s">
        <v>4</v>
      </c>
      <c r="M759" s="47"/>
      <c r="N759" s="44"/>
      <c r="O759" s="44"/>
      <c r="P759" s="48"/>
      <c r="Q759" s="44"/>
      <c r="R759" s="44"/>
      <c r="S759" s="48"/>
      <c r="T759" s="48"/>
      <c r="U759" s="48"/>
      <c r="V759" s="48"/>
      <c r="W759" s="48"/>
      <c r="X759" s="48"/>
      <c r="Y759" s="48"/>
      <c r="Z759" s="48"/>
      <c r="AA759" s="48"/>
      <c r="AB759" s="48"/>
      <c r="AC759" s="48"/>
      <c r="AD759" s="48"/>
      <c r="AE759" s="48"/>
      <c r="AF759" s="48"/>
      <c r="AG759" s="48"/>
      <c r="AH759" s="48"/>
      <c r="AI759" s="48"/>
      <c r="AJ759" s="48"/>
      <c r="AK759" s="48"/>
      <c r="AL759" s="48"/>
      <c r="AM759" s="48"/>
      <c r="AN759" s="48"/>
      <c r="AO759" s="48"/>
      <c r="AP759" s="48"/>
      <c r="AQ759" s="48"/>
      <c r="AR759" s="48"/>
      <c r="AS759" s="48"/>
      <c r="AT759" s="48"/>
      <c r="AU759" s="48"/>
      <c r="AV759" s="48"/>
      <c r="AW759" s="48"/>
      <c r="AX759" s="48"/>
      <c r="AY759" s="48"/>
      <c r="AZ759" s="48"/>
      <c r="BA759" s="49">
        <f t="shared" si="44"/>
        <v>532</v>
      </c>
      <c r="BB759" s="50">
        <f t="shared" si="45"/>
        <v>532</v>
      </c>
      <c r="BC759" s="51" t="str">
        <f t="shared" si="46"/>
        <v>INR  Five Hundred &amp; Thirty Two  Only</v>
      </c>
      <c r="IA759" s="22">
        <v>8.46000000000001</v>
      </c>
      <c r="IB759" s="67" t="s">
        <v>421</v>
      </c>
      <c r="IC759" s="22" t="s">
        <v>1632</v>
      </c>
      <c r="ID759" s="22">
        <v>1</v>
      </c>
      <c r="IE759" s="23" t="s">
        <v>201</v>
      </c>
      <c r="IF759" s="23"/>
      <c r="IG759" s="23"/>
      <c r="IH759" s="23"/>
      <c r="II759" s="23"/>
    </row>
    <row r="760" spans="1:243" s="22" customFormat="1" ht="42.75">
      <c r="A760" s="40">
        <v>8.47000000000001</v>
      </c>
      <c r="B760" s="62" t="s">
        <v>190</v>
      </c>
      <c r="C760" s="61" t="s">
        <v>1633</v>
      </c>
      <c r="D760" s="42">
        <v>3</v>
      </c>
      <c r="E760" s="41" t="s">
        <v>201</v>
      </c>
      <c r="F760" s="43">
        <v>461.75</v>
      </c>
      <c r="G760" s="44"/>
      <c r="H760" s="44"/>
      <c r="I760" s="45" t="s">
        <v>37</v>
      </c>
      <c r="J760" s="46">
        <f t="shared" si="43"/>
        <v>1</v>
      </c>
      <c r="K760" s="44" t="s">
        <v>38</v>
      </c>
      <c r="L760" s="44" t="s">
        <v>4</v>
      </c>
      <c r="M760" s="47"/>
      <c r="N760" s="44"/>
      <c r="O760" s="44"/>
      <c r="P760" s="48"/>
      <c r="Q760" s="44"/>
      <c r="R760" s="44"/>
      <c r="S760" s="48"/>
      <c r="T760" s="48"/>
      <c r="U760" s="48"/>
      <c r="V760" s="48"/>
      <c r="W760" s="48"/>
      <c r="X760" s="48"/>
      <c r="Y760" s="48"/>
      <c r="Z760" s="48"/>
      <c r="AA760" s="48"/>
      <c r="AB760" s="48"/>
      <c r="AC760" s="48"/>
      <c r="AD760" s="48"/>
      <c r="AE760" s="48"/>
      <c r="AF760" s="48"/>
      <c r="AG760" s="48"/>
      <c r="AH760" s="48"/>
      <c r="AI760" s="48"/>
      <c r="AJ760" s="48"/>
      <c r="AK760" s="48"/>
      <c r="AL760" s="48"/>
      <c r="AM760" s="48"/>
      <c r="AN760" s="48"/>
      <c r="AO760" s="48"/>
      <c r="AP760" s="48"/>
      <c r="AQ760" s="48"/>
      <c r="AR760" s="48"/>
      <c r="AS760" s="48"/>
      <c r="AT760" s="48"/>
      <c r="AU760" s="48"/>
      <c r="AV760" s="48"/>
      <c r="AW760" s="48"/>
      <c r="AX760" s="48"/>
      <c r="AY760" s="48"/>
      <c r="AZ760" s="48"/>
      <c r="BA760" s="49">
        <f t="shared" si="44"/>
        <v>1385</v>
      </c>
      <c r="BB760" s="50">
        <f t="shared" si="45"/>
        <v>1385</v>
      </c>
      <c r="BC760" s="51" t="str">
        <f t="shared" si="46"/>
        <v>INR  One Thousand Three Hundred &amp; Eighty Five  Only</v>
      </c>
      <c r="IA760" s="22">
        <v>8.47000000000001</v>
      </c>
      <c r="IB760" s="67" t="s">
        <v>190</v>
      </c>
      <c r="IC760" s="22" t="s">
        <v>1633</v>
      </c>
      <c r="ID760" s="22">
        <v>3</v>
      </c>
      <c r="IE760" s="23" t="s">
        <v>201</v>
      </c>
      <c r="IF760" s="23"/>
      <c r="IG760" s="23"/>
      <c r="IH760" s="23"/>
      <c r="II760" s="23"/>
    </row>
    <row r="761" spans="1:243" s="22" customFormat="1" ht="42.75">
      <c r="A761" s="40">
        <v>8.48000000000001</v>
      </c>
      <c r="B761" s="62" t="s">
        <v>472</v>
      </c>
      <c r="C761" s="61" t="s">
        <v>1634</v>
      </c>
      <c r="D761" s="42">
        <v>1</v>
      </c>
      <c r="E761" s="41" t="s">
        <v>201</v>
      </c>
      <c r="F761" s="43">
        <v>589.9</v>
      </c>
      <c r="G761" s="44"/>
      <c r="H761" s="44"/>
      <c r="I761" s="45" t="s">
        <v>37</v>
      </c>
      <c r="J761" s="46">
        <f t="shared" si="43"/>
        <v>1</v>
      </c>
      <c r="K761" s="44" t="s">
        <v>38</v>
      </c>
      <c r="L761" s="44" t="s">
        <v>4</v>
      </c>
      <c r="M761" s="47"/>
      <c r="N761" s="44"/>
      <c r="O761" s="44"/>
      <c r="P761" s="48"/>
      <c r="Q761" s="44"/>
      <c r="R761" s="44"/>
      <c r="S761" s="48"/>
      <c r="T761" s="48"/>
      <c r="U761" s="48"/>
      <c r="V761" s="48"/>
      <c r="W761" s="48"/>
      <c r="X761" s="48"/>
      <c r="Y761" s="48"/>
      <c r="Z761" s="48"/>
      <c r="AA761" s="48"/>
      <c r="AB761" s="48"/>
      <c r="AC761" s="48"/>
      <c r="AD761" s="48"/>
      <c r="AE761" s="48"/>
      <c r="AF761" s="48"/>
      <c r="AG761" s="48"/>
      <c r="AH761" s="48"/>
      <c r="AI761" s="48"/>
      <c r="AJ761" s="48"/>
      <c r="AK761" s="48"/>
      <c r="AL761" s="48"/>
      <c r="AM761" s="48"/>
      <c r="AN761" s="48"/>
      <c r="AO761" s="48"/>
      <c r="AP761" s="48"/>
      <c r="AQ761" s="48"/>
      <c r="AR761" s="48"/>
      <c r="AS761" s="48"/>
      <c r="AT761" s="48"/>
      <c r="AU761" s="48"/>
      <c r="AV761" s="48"/>
      <c r="AW761" s="48"/>
      <c r="AX761" s="48"/>
      <c r="AY761" s="48"/>
      <c r="AZ761" s="48"/>
      <c r="BA761" s="49">
        <f t="shared" si="44"/>
        <v>590</v>
      </c>
      <c r="BB761" s="50">
        <f t="shared" si="45"/>
        <v>590</v>
      </c>
      <c r="BC761" s="51" t="str">
        <f t="shared" si="46"/>
        <v>INR  Five Hundred &amp; Ninety  Only</v>
      </c>
      <c r="IA761" s="22">
        <v>8.48000000000001</v>
      </c>
      <c r="IB761" s="67" t="s">
        <v>472</v>
      </c>
      <c r="IC761" s="22" t="s">
        <v>1634</v>
      </c>
      <c r="ID761" s="22">
        <v>1</v>
      </c>
      <c r="IE761" s="23" t="s">
        <v>201</v>
      </c>
      <c r="IF761" s="23"/>
      <c r="IG761" s="23"/>
      <c r="IH761" s="23"/>
      <c r="II761" s="23"/>
    </row>
    <row r="762" spans="1:243" s="22" customFormat="1" ht="42.75">
      <c r="A762" s="40">
        <v>8.49000000000001</v>
      </c>
      <c r="B762" s="62" t="s">
        <v>473</v>
      </c>
      <c r="C762" s="61" t="s">
        <v>1635</v>
      </c>
      <c r="D762" s="42">
        <v>1</v>
      </c>
      <c r="E762" s="41" t="s">
        <v>201</v>
      </c>
      <c r="F762" s="43">
        <v>707.3</v>
      </c>
      <c r="G762" s="44"/>
      <c r="H762" s="44"/>
      <c r="I762" s="45" t="s">
        <v>37</v>
      </c>
      <c r="J762" s="46">
        <f t="shared" si="43"/>
        <v>1</v>
      </c>
      <c r="K762" s="44" t="s">
        <v>38</v>
      </c>
      <c r="L762" s="44" t="s">
        <v>4</v>
      </c>
      <c r="M762" s="47"/>
      <c r="N762" s="44"/>
      <c r="O762" s="44"/>
      <c r="P762" s="48"/>
      <c r="Q762" s="44"/>
      <c r="R762" s="44"/>
      <c r="S762" s="48"/>
      <c r="T762" s="48"/>
      <c r="U762" s="48"/>
      <c r="V762" s="48"/>
      <c r="W762" s="48"/>
      <c r="X762" s="48"/>
      <c r="Y762" s="48"/>
      <c r="Z762" s="48"/>
      <c r="AA762" s="48"/>
      <c r="AB762" s="48"/>
      <c r="AC762" s="48"/>
      <c r="AD762" s="48"/>
      <c r="AE762" s="48"/>
      <c r="AF762" s="48"/>
      <c r="AG762" s="48"/>
      <c r="AH762" s="48"/>
      <c r="AI762" s="48"/>
      <c r="AJ762" s="48"/>
      <c r="AK762" s="48"/>
      <c r="AL762" s="48"/>
      <c r="AM762" s="48"/>
      <c r="AN762" s="48"/>
      <c r="AO762" s="48"/>
      <c r="AP762" s="48"/>
      <c r="AQ762" s="48"/>
      <c r="AR762" s="48"/>
      <c r="AS762" s="48"/>
      <c r="AT762" s="48"/>
      <c r="AU762" s="48"/>
      <c r="AV762" s="48"/>
      <c r="AW762" s="48"/>
      <c r="AX762" s="48"/>
      <c r="AY762" s="48"/>
      <c r="AZ762" s="48"/>
      <c r="BA762" s="49">
        <f t="shared" si="44"/>
        <v>707</v>
      </c>
      <c r="BB762" s="50">
        <f t="shared" si="45"/>
        <v>707</v>
      </c>
      <c r="BC762" s="51" t="str">
        <f t="shared" si="46"/>
        <v>INR  Seven Hundred &amp; Seven  Only</v>
      </c>
      <c r="IA762" s="22">
        <v>8.49000000000001</v>
      </c>
      <c r="IB762" s="67" t="s">
        <v>473</v>
      </c>
      <c r="IC762" s="22" t="s">
        <v>1635</v>
      </c>
      <c r="ID762" s="22">
        <v>1</v>
      </c>
      <c r="IE762" s="23" t="s">
        <v>201</v>
      </c>
      <c r="IF762" s="23"/>
      <c r="IG762" s="23"/>
      <c r="IH762" s="23"/>
      <c r="II762" s="23"/>
    </row>
    <row r="763" spans="1:243" s="22" customFormat="1" ht="42.75">
      <c r="A763" s="40">
        <v>8.50000000000001</v>
      </c>
      <c r="B763" s="62" t="s">
        <v>474</v>
      </c>
      <c r="C763" s="61" t="s">
        <v>1636</v>
      </c>
      <c r="D763" s="42">
        <v>3</v>
      </c>
      <c r="E763" s="41" t="s">
        <v>201</v>
      </c>
      <c r="F763" s="43">
        <v>878.25</v>
      </c>
      <c r="G763" s="44"/>
      <c r="H763" s="44"/>
      <c r="I763" s="45" t="s">
        <v>37</v>
      </c>
      <c r="J763" s="46">
        <f t="shared" si="43"/>
        <v>1</v>
      </c>
      <c r="K763" s="44" t="s">
        <v>38</v>
      </c>
      <c r="L763" s="44" t="s">
        <v>4</v>
      </c>
      <c r="M763" s="47"/>
      <c r="N763" s="44"/>
      <c r="O763" s="44"/>
      <c r="P763" s="48"/>
      <c r="Q763" s="44"/>
      <c r="R763" s="44"/>
      <c r="S763" s="48"/>
      <c r="T763" s="48"/>
      <c r="U763" s="48"/>
      <c r="V763" s="48"/>
      <c r="W763" s="48"/>
      <c r="X763" s="48"/>
      <c r="Y763" s="48"/>
      <c r="Z763" s="48"/>
      <c r="AA763" s="48"/>
      <c r="AB763" s="48"/>
      <c r="AC763" s="48"/>
      <c r="AD763" s="48"/>
      <c r="AE763" s="48"/>
      <c r="AF763" s="48"/>
      <c r="AG763" s="48"/>
      <c r="AH763" s="48"/>
      <c r="AI763" s="48"/>
      <c r="AJ763" s="48"/>
      <c r="AK763" s="48"/>
      <c r="AL763" s="48"/>
      <c r="AM763" s="48"/>
      <c r="AN763" s="48"/>
      <c r="AO763" s="48"/>
      <c r="AP763" s="48"/>
      <c r="AQ763" s="48"/>
      <c r="AR763" s="48"/>
      <c r="AS763" s="48"/>
      <c r="AT763" s="48"/>
      <c r="AU763" s="48"/>
      <c r="AV763" s="48"/>
      <c r="AW763" s="48"/>
      <c r="AX763" s="48"/>
      <c r="AY763" s="48"/>
      <c r="AZ763" s="48"/>
      <c r="BA763" s="49">
        <f t="shared" si="44"/>
        <v>2635</v>
      </c>
      <c r="BB763" s="50">
        <f t="shared" si="45"/>
        <v>2635</v>
      </c>
      <c r="BC763" s="51" t="str">
        <f t="shared" si="46"/>
        <v>INR  Two Thousand Six Hundred &amp; Thirty Five  Only</v>
      </c>
      <c r="IA763" s="22">
        <v>8.50000000000001</v>
      </c>
      <c r="IB763" s="67" t="s">
        <v>474</v>
      </c>
      <c r="IC763" s="22" t="s">
        <v>1636</v>
      </c>
      <c r="ID763" s="22">
        <v>3</v>
      </c>
      <c r="IE763" s="23" t="s">
        <v>201</v>
      </c>
      <c r="IF763" s="23"/>
      <c r="IG763" s="23"/>
      <c r="IH763" s="23"/>
      <c r="II763" s="23"/>
    </row>
    <row r="764" spans="1:243" s="22" customFormat="1" ht="42.75">
      <c r="A764" s="40">
        <v>8.51000000000001</v>
      </c>
      <c r="B764" s="62" t="s">
        <v>475</v>
      </c>
      <c r="C764" s="61" t="s">
        <v>1637</v>
      </c>
      <c r="D764" s="42">
        <v>3</v>
      </c>
      <c r="E764" s="41" t="s">
        <v>201</v>
      </c>
      <c r="F764" s="43">
        <v>1490.7</v>
      </c>
      <c r="G764" s="44"/>
      <c r="H764" s="44"/>
      <c r="I764" s="45" t="s">
        <v>37</v>
      </c>
      <c r="J764" s="46">
        <f t="shared" si="43"/>
        <v>1</v>
      </c>
      <c r="K764" s="44" t="s">
        <v>38</v>
      </c>
      <c r="L764" s="44" t="s">
        <v>4</v>
      </c>
      <c r="M764" s="47"/>
      <c r="N764" s="44"/>
      <c r="O764" s="44"/>
      <c r="P764" s="48"/>
      <c r="Q764" s="44"/>
      <c r="R764" s="44"/>
      <c r="S764" s="48"/>
      <c r="T764" s="48"/>
      <c r="U764" s="48"/>
      <c r="V764" s="48"/>
      <c r="W764" s="48"/>
      <c r="X764" s="48"/>
      <c r="Y764" s="48"/>
      <c r="Z764" s="48"/>
      <c r="AA764" s="48"/>
      <c r="AB764" s="48"/>
      <c r="AC764" s="48"/>
      <c r="AD764" s="48"/>
      <c r="AE764" s="48"/>
      <c r="AF764" s="48"/>
      <c r="AG764" s="48"/>
      <c r="AH764" s="48"/>
      <c r="AI764" s="48"/>
      <c r="AJ764" s="48"/>
      <c r="AK764" s="48"/>
      <c r="AL764" s="48"/>
      <c r="AM764" s="48"/>
      <c r="AN764" s="48"/>
      <c r="AO764" s="48"/>
      <c r="AP764" s="48"/>
      <c r="AQ764" s="48"/>
      <c r="AR764" s="48"/>
      <c r="AS764" s="48"/>
      <c r="AT764" s="48"/>
      <c r="AU764" s="48"/>
      <c r="AV764" s="48"/>
      <c r="AW764" s="48"/>
      <c r="AX764" s="48"/>
      <c r="AY764" s="48"/>
      <c r="AZ764" s="48"/>
      <c r="BA764" s="49">
        <f t="shared" si="44"/>
        <v>4472</v>
      </c>
      <c r="BB764" s="50">
        <f t="shared" si="45"/>
        <v>4472</v>
      </c>
      <c r="BC764" s="51" t="str">
        <f t="shared" si="46"/>
        <v>INR  Four Thousand Four Hundred &amp; Seventy Two  Only</v>
      </c>
      <c r="IA764" s="22">
        <v>8.51000000000001</v>
      </c>
      <c r="IB764" s="67" t="s">
        <v>475</v>
      </c>
      <c r="IC764" s="22" t="s">
        <v>1637</v>
      </c>
      <c r="ID764" s="22">
        <v>3</v>
      </c>
      <c r="IE764" s="23" t="s">
        <v>201</v>
      </c>
      <c r="IF764" s="23"/>
      <c r="IG764" s="23"/>
      <c r="IH764" s="23"/>
      <c r="II764" s="23"/>
    </row>
    <row r="765" spans="1:243" s="22" customFormat="1" ht="42.75">
      <c r="A765" s="40">
        <v>8.52000000000001</v>
      </c>
      <c r="B765" s="62" t="s">
        <v>476</v>
      </c>
      <c r="C765" s="61" t="s">
        <v>1638</v>
      </c>
      <c r="D765" s="42">
        <v>2</v>
      </c>
      <c r="E765" s="41" t="s">
        <v>201</v>
      </c>
      <c r="F765" s="43">
        <v>2227.6</v>
      </c>
      <c r="G765" s="44"/>
      <c r="H765" s="44"/>
      <c r="I765" s="45" t="s">
        <v>37</v>
      </c>
      <c r="J765" s="46">
        <f t="shared" si="43"/>
        <v>1</v>
      </c>
      <c r="K765" s="44" t="s">
        <v>38</v>
      </c>
      <c r="L765" s="44" t="s">
        <v>4</v>
      </c>
      <c r="M765" s="47"/>
      <c r="N765" s="44"/>
      <c r="O765" s="44"/>
      <c r="P765" s="48"/>
      <c r="Q765" s="44"/>
      <c r="R765" s="44"/>
      <c r="S765" s="48"/>
      <c r="T765" s="48"/>
      <c r="U765" s="48"/>
      <c r="V765" s="48"/>
      <c r="W765" s="48"/>
      <c r="X765" s="48"/>
      <c r="Y765" s="48"/>
      <c r="Z765" s="48"/>
      <c r="AA765" s="48"/>
      <c r="AB765" s="48"/>
      <c r="AC765" s="48"/>
      <c r="AD765" s="48"/>
      <c r="AE765" s="48"/>
      <c r="AF765" s="48"/>
      <c r="AG765" s="48"/>
      <c r="AH765" s="48"/>
      <c r="AI765" s="48"/>
      <c r="AJ765" s="48"/>
      <c r="AK765" s="48"/>
      <c r="AL765" s="48"/>
      <c r="AM765" s="48"/>
      <c r="AN765" s="48"/>
      <c r="AO765" s="48"/>
      <c r="AP765" s="48"/>
      <c r="AQ765" s="48"/>
      <c r="AR765" s="48"/>
      <c r="AS765" s="48"/>
      <c r="AT765" s="48"/>
      <c r="AU765" s="48"/>
      <c r="AV765" s="48"/>
      <c r="AW765" s="48"/>
      <c r="AX765" s="48"/>
      <c r="AY765" s="48"/>
      <c r="AZ765" s="48"/>
      <c r="BA765" s="49">
        <f t="shared" si="44"/>
        <v>4455</v>
      </c>
      <c r="BB765" s="50">
        <f t="shared" si="45"/>
        <v>4455</v>
      </c>
      <c r="BC765" s="51" t="str">
        <f t="shared" si="46"/>
        <v>INR  Four Thousand Four Hundred &amp; Fifty Five  Only</v>
      </c>
      <c r="IA765" s="22">
        <v>8.52000000000001</v>
      </c>
      <c r="IB765" s="67" t="s">
        <v>476</v>
      </c>
      <c r="IC765" s="22" t="s">
        <v>1638</v>
      </c>
      <c r="ID765" s="22">
        <v>2</v>
      </c>
      <c r="IE765" s="23" t="s">
        <v>201</v>
      </c>
      <c r="IF765" s="23"/>
      <c r="IG765" s="23"/>
      <c r="IH765" s="23"/>
      <c r="II765" s="23"/>
    </row>
    <row r="766" spans="1:243" s="22" customFormat="1" ht="242.25">
      <c r="A766" s="40">
        <v>8.53000000000001</v>
      </c>
      <c r="B766" s="62" t="s">
        <v>1252</v>
      </c>
      <c r="C766" s="61" t="s">
        <v>1639</v>
      </c>
      <c r="D766" s="69"/>
      <c r="E766" s="70"/>
      <c r="F766" s="70"/>
      <c r="G766" s="70"/>
      <c r="H766" s="70"/>
      <c r="I766" s="70"/>
      <c r="J766" s="70"/>
      <c r="K766" s="70"/>
      <c r="L766" s="70"/>
      <c r="M766" s="70"/>
      <c r="N766" s="70"/>
      <c r="O766" s="70"/>
      <c r="P766" s="70"/>
      <c r="Q766" s="70"/>
      <c r="R766" s="70"/>
      <c r="S766" s="70"/>
      <c r="T766" s="70"/>
      <c r="U766" s="70"/>
      <c r="V766" s="70"/>
      <c r="W766" s="70"/>
      <c r="X766" s="70"/>
      <c r="Y766" s="70"/>
      <c r="Z766" s="70"/>
      <c r="AA766" s="70"/>
      <c r="AB766" s="70"/>
      <c r="AC766" s="70"/>
      <c r="AD766" s="70"/>
      <c r="AE766" s="70"/>
      <c r="AF766" s="70"/>
      <c r="AG766" s="70"/>
      <c r="AH766" s="70"/>
      <c r="AI766" s="70"/>
      <c r="AJ766" s="70"/>
      <c r="AK766" s="70"/>
      <c r="AL766" s="70"/>
      <c r="AM766" s="70"/>
      <c r="AN766" s="70"/>
      <c r="AO766" s="70"/>
      <c r="AP766" s="70"/>
      <c r="AQ766" s="70"/>
      <c r="AR766" s="70"/>
      <c r="AS766" s="70"/>
      <c r="AT766" s="70"/>
      <c r="AU766" s="70"/>
      <c r="AV766" s="70"/>
      <c r="AW766" s="70"/>
      <c r="AX766" s="70"/>
      <c r="AY766" s="70"/>
      <c r="AZ766" s="70"/>
      <c r="BA766" s="70"/>
      <c r="BB766" s="70"/>
      <c r="BC766" s="71"/>
      <c r="IA766" s="22">
        <v>8.53000000000001</v>
      </c>
      <c r="IB766" s="67" t="s">
        <v>1252</v>
      </c>
      <c r="IC766" s="22" t="s">
        <v>1639</v>
      </c>
      <c r="IE766" s="23"/>
      <c r="IF766" s="23"/>
      <c r="IG766" s="23"/>
      <c r="IH766" s="23"/>
      <c r="II766" s="23"/>
    </row>
    <row r="767" spans="1:243" s="22" customFormat="1" ht="42.75">
      <c r="A767" s="40">
        <v>8.54000000000001</v>
      </c>
      <c r="B767" s="62" t="s">
        <v>191</v>
      </c>
      <c r="C767" s="61" t="s">
        <v>1640</v>
      </c>
      <c r="D767" s="42">
        <v>3</v>
      </c>
      <c r="E767" s="41" t="s">
        <v>201</v>
      </c>
      <c r="F767" s="43">
        <v>348.85</v>
      </c>
      <c r="G767" s="44"/>
      <c r="H767" s="44"/>
      <c r="I767" s="45" t="s">
        <v>37</v>
      </c>
      <c r="J767" s="46">
        <f t="shared" si="43"/>
        <v>1</v>
      </c>
      <c r="K767" s="44" t="s">
        <v>38</v>
      </c>
      <c r="L767" s="44" t="s">
        <v>4</v>
      </c>
      <c r="M767" s="47"/>
      <c r="N767" s="44"/>
      <c r="O767" s="44"/>
      <c r="P767" s="48"/>
      <c r="Q767" s="44"/>
      <c r="R767" s="44"/>
      <c r="S767" s="48"/>
      <c r="T767" s="48"/>
      <c r="U767" s="48"/>
      <c r="V767" s="48"/>
      <c r="W767" s="48"/>
      <c r="X767" s="48"/>
      <c r="Y767" s="48"/>
      <c r="Z767" s="48"/>
      <c r="AA767" s="48"/>
      <c r="AB767" s="48"/>
      <c r="AC767" s="48"/>
      <c r="AD767" s="48"/>
      <c r="AE767" s="48"/>
      <c r="AF767" s="48"/>
      <c r="AG767" s="48"/>
      <c r="AH767" s="48"/>
      <c r="AI767" s="48"/>
      <c r="AJ767" s="48"/>
      <c r="AK767" s="48"/>
      <c r="AL767" s="48"/>
      <c r="AM767" s="48"/>
      <c r="AN767" s="48"/>
      <c r="AO767" s="48"/>
      <c r="AP767" s="48"/>
      <c r="AQ767" s="48"/>
      <c r="AR767" s="48"/>
      <c r="AS767" s="48"/>
      <c r="AT767" s="48"/>
      <c r="AU767" s="48"/>
      <c r="AV767" s="48"/>
      <c r="AW767" s="48"/>
      <c r="AX767" s="48"/>
      <c r="AY767" s="48"/>
      <c r="AZ767" s="48"/>
      <c r="BA767" s="49">
        <f t="shared" si="44"/>
        <v>1047</v>
      </c>
      <c r="BB767" s="50">
        <f t="shared" si="45"/>
        <v>1047</v>
      </c>
      <c r="BC767" s="51" t="str">
        <f t="shared" si="46"/>
        <v>INR  One Thousand  &amp;Forty Seven  Only</v>
      </c>
      <c r="IA767" s="22">
        <v>8.54000000000001</v>
      </c>
      <c r="IB767" s="67" t="s">
        <v>191</v>
      </c>
      <c r="IC767" s="22" t="s">
        <v>1640</v>
      </c>
      <c r="ID767" s="22">
        <v>3</v>
      </c>
      <c r="IE767" s="23" t="s">
        <v>201</v>
      </c>
      <c r="IF767" s="23"/>
      <c r="IG767" s="23"/>
      <c r="IH767" s="23"/>
      <c r="II767" s="23"/>
    </row>
    <row r="768" spans="1:243" s="22" customFormat="1" ht="42.75">
      <c r="A768" s="40">
        <v>8.55000000000001</v>
      </c>
      <c r="B768" s="62" t="s">
        <v>190</v>
      </c>
      <c r="C768" s="61" t="s">
        <v>1641</v>
      </c>
      <c r="D768" s="42">
        <v>3</v>
      </c>
      <c r="E768" s="41" t="s">
        <v>201</v>
      </c>
      <c r="F768" s="43">
        <v>397.45</v>
      </c>
      <c r="G768" s="44"/>
      <c r="H768" s="44"/>
      <c r="I768" s="45" t="s">
        <v>37</v>
      </c>
      <c r="J768" s="46">
        <f t="shared" si="43"/>
        <v>1</v>
      </c>
      <c r="K768" s="44" t="s">
        <v>38</v>
      </c>
      <c r="L768" s="44" t="s">
        <v>4</v>
      </c>
      <c r="M768" s="47"/>
      <c r="N768" s="44"/>
      <c r="O768" s="44"/>
      <c r="P768" s="48"/>
      <c r="Q768" s="44"/>
      <c r="R768" s="44"/>
      <c r="S768" s="48"/>
      <c r="T768" s="48"/>
      <c r="U768" s="48"/>
      <c r="V768" s="48"/>
      <c r="W768" s="48"/>
      <c r="X768" s="48"/>
      <c r="Y768" s="48"/>
      <c r="Z768" s="48"/>
      <c r="AA768" s="48"/>
      <c r="AB768" s="48"/>
      <c r="AC768" s="48"/>
      <c r="AD768" s="48"/>
      <c r="AE768" s="48"/>
      <c r="AF768" s="48"/>
      <c r="AG768" s="48"/>
      <c r="AH768" s="48"/>
      <c r="AI768" s="48"/>
      <c r="AJ768" s="48"/>
      <c r="AK768" s="48"/>
      <c r="AL768" s="48"/>
      <c r="AM768" s="48"/>
      <c r="AN768" s="48"/>
      <c r="AO768" s="48"/>
      <c r="AP768" s="48"/>
      <c r="AQ768" s="48"/>
      <c r="AR768" s="48"/>
      <c r="AS768" s="48"/>
      <c r="AT768" s="48"/>
      <c r="AU768" s="48"/>
      <c r="AV768" s="48"/>
      <c r="AW768" s="48"/>
      <c r="AX768" s="48"/>
      <c r="AY768" s="48"/>
      <c r="AZ768" s="48"/>
      <c r="BA768" s="49">
        <f t="shared" si="44"/>
        <v>1192</v>
      </c>
      <c r="BB768" s="50">
        <f t="shared" si="45"/>
        <v>1192</v>
      </c>
      <c r="BC768" s="51" t="str">
        <f t="shared" si="46"/>
        <v>INR  One Thousand One Hundred &amp; Ninety Two  Only</v>
      </c>
      <c r="IA768" s="22">
        <v>8.55000000000001</v>
      </c>
      <c r="IB768" s="67" t="s">
        <v>190</v>
      </c>
      <c r="IC768" s="22" t="s">
        <v>1641</v>
      </c>
      <c r="ID768" s="22">
        <v>3</v>
      </c>
      <c r="IE768" s="23" t="s">
        <v>201</v>
      </c>
      <c r="IF768" s="23"/>
      <c r="IG768" s="23"/>
      <c r="IH768" s="23"/>
      <c r="II768" s="23"/>
    </row>
    <row r="769" spans="1:243" s="22" customFormat="1" ht="42.75">
      <c r="A769" s="40">
        <v>8.56000000000001</v>
      </c>
      <c r="B769" s="62" t="s">
        <v>421</v>
      </c>
      <c r="C769" s="61" t="s">
        <v>1642</v>
      </c>
      <c r="D769" s="42">
        <v>3</v>
      </c>
      <c r="E769" s="41" t="s">
        <v>201</v>
      </c>
      <c r="F769" s="43">
        <v>399.15</v>
      </c>
      <c r="G769" s="44"/>
      <c r="H769" s="44"/>
      <c r="I769" s="45" t="s">
        <v>37</v>
      </c>
      <c r="J769" s="46">
        <f t="shared" si="43"/>
        <v>1</v>
      </c>
      <c r="K769" s="44" t="s">
        <v>38</v>
      </c>
      <c r="L769" s="44" t="s">
        <v>4</v>
      </c>
      <c r="M769" s="47"/>
      <c r="N769" s="44"/>
      <c r="O769" s="44"/>
      <c r="P769" s="48"/>
      <c r="Q769" s="44"/>
      <c r="R769" s="44"/>
      <c r="S769" s="48"/>
      <c r="T769" s="48"/>
      <c r="U769" s="48"/>
      <c r="V769" s="48"/>
      <c r="W769" s="48"/>
      <c r="X769" s="48"/>
      <c r="Y769" s="48"/>
      <c r="Z769" s="48"/>
      <c r="AA769" s="48"/>
      <c r="AB769" s="48"/>
      <c r="AC769" s="48"/>
      <c r="AD769" s="48"/>
      <c r="AE769" s="48"/>
      <c r="AF769" s="48"/>
      <c r="AG769" s="48"/>
      <c r="AH769" s="48"/>
      <c r="AI769" s="48"/>
      <c r="AJ769" s="48"/>
      <c r="AK769" s="48"/>
      <c r="AL769" s="48"/>
      <c r="AM769" s="48"/>
      <c r="AN769" s="48"/>
      <c r="AO769" s="48"/>
      <c r="AP769" s="48"/>
      <c r="AQ769" s="48"/>
      <c r="AR769" s="48"/>
      <c r="AS769" s="48"/>
      <c r="AT769" s="48"/>
      <c r="AU769" s="48"/>
      <c r="AV769" s="48"/>
      <c r="AW769" s="48"/>
      <c r="AX769" s="48"/>
      <c r="AY769" s="48"/>
      <c r="AZ769" s="48"/>
      <c r="BA769" s="49">
        <f t="shared" si="44"/>
        <v>1197</v>
      </c>
      <c r="BB769" s="50">
        <f t="shared" si="45"/>
        <v>1197</v>
      </c>
      <c r="BC769" s="51" t="str">
        <f t="shared" si="46"/>
        <v>INR  One Thousand One Hundred &amp; Ninety Seven  Only</v>
      </c>
      <c r="IA769" s="22">
        <v>8.56000000000001</v>
      </c>
      <c r="IB769" s="67" t="s">
        <v>421</v>
      </c>
      <c r="IC769" s="22" t="s">
        <v>1642</v>
      </c>
      <c r="ID769" s="22">
        <v>3</v>
      </c>
      <c r="IE769" s="23" t="s">
        <v>201</v>
      </c>
      <c r="IF769" s="23"/>
      <c r="IG769" s="23"/>
      <c r="IH769" s="23"/>
      <c r="II769" s="23"/>
    </row>
    <row r="770" spans="1:243" s="22" customFormat="1" ht="156.75">
      <c r="A770" s="40">
        <v>8.57000000000001</v>
      </c>
      <c r="B770" s="62" t="s">
        <v>1253</v>
      </c>
      <c r="C770" s="61" t="s">
        <v>1643</v>
      </c>
      <c r="D770" s="69"/>
      <c r="E770" s="70"/>
      <c r="F770" s="70"/>
      <c r="G770" s="70"/>
      <c r="H770" s="70"/>
      <c r="I770" s="70"/>
      <c r="J770" s="70"/>
      <c r="K770" s="70"/>
      <c r="L770" s="70"/>
      <c r="M770" s="70"/>
      <c r="N770" s="70"/>
      <c r="O770" s="70"/>
      <c r="P770" s="70"/>
      <c r="Q770" s="70"/>
      <c r="R770" s="70"/>
      <c r="S770" s="70"/>
      <c r="T770" s="70"/>
      <c r="U770" s="70"/>
      <c r="V770" s="70"/>
      <c r="W770" s="70"/>
      <c r="X770" s="70"/>
      <c r="Y770" s="70"/>
      <c r="Z770" s="70"/>
      <c r="AA770" s="70"/>
      <c r="AB770" s="70"/>
      <c r="AC770" s="70"/>
      <c r="AD770" s="70"/>
      <c r="AE770" s="70"/>
      <c r="AF770" s="70"/>
      <c r="AG770" s="70"/>
      <c r="AH770" s="70"/>
      <c r="AI770" s="70"/>
      <c r="AJ770" s="70"/>
      <c r="AK770" s="70"/>
      <c r="AL770" s="70"/>
      <c r="AM770" s="70"/>
      <c r="AN770" s="70"/>
      <c r="AO770" s="70"/>
      <c r="AP770" s="70"/>
      <c r="AQ770" s="70"/>
      <c r="AR770" s="70"/>
      <c r="AS770" s="70"/>
      <c r="AT770" s="70"/>
      <c r="AU770" s="70"/>
      <c r="AV770" s="70"/>
      <c r="AW770" s="70"/>
      <c r="AX770" s="70"/>
      <c r="AY770" s="70"/>
      <c r="AZ770" s="70"/>
      <c r="BA770" s="70"/>
      <c r="BB770" s="70"/>
      <c r="BC770" s="71"/>
      <c r="IA770" s="22">
        <v>8.57000000000001</v>
      </c>
      <c r="IB770" s="67" t="s">
        <v>1253</v>
      </c>
      <c r="IC770" s="22" t="s">
        <v>1643</v>
      </c>
      <c r="IE770" s="23"/>
      <c r="IF770" s="23"/>
      <c r="IG770" s="23"/>
      <c r="IH770" s="23"/>
      <c r="II770" s="23"/>
    </row>
    <row r="771" spans="1:243" s="22" customFormat="1" ht="28.5">
      <c r="A771" s="40">
        <v>8.58000000000001</v>
      </c>
      <c r="B771" s="62" t="s">
        <v>1254</v>
      </c>
      <c r="C771" s="61" t="s">
        <v>1644</v>
      </c>
      <c r="D771" s="69"/>
      <c r="E771" s="70"/>
      <c r="F771" s="70"/>
      <c r="G771" s="70"/>
      <c r="H771" s="70"/>
      <c r="I771" s="70"/>
      <c r="J771" s="70"/>
      <c r="K771" s="70"/>
      <c r="L771" s="70"/>
      <c r="M771" s="70"/>
      <c r="N771" s="70"/>
      <c r="O771" s="70"/>
      <c r="P771" s="70"/>
      <c r="Q771" s="70"/>
      <c r="R771" s="70"/>
      <c r="S771" s="70"/>
      <c r="T771" s="70"/>
      <c r="U771" s="70"/>
      <c r="V771" s="70"/>
      <c r="W771" s="70"/>
      <c r="X771" s="70"/>
      <c r="Y771" s="70"/>
      <c r="Z771" s="70"/>
      <c r="AA771" s="70"/>
      <c r="AB771" s="70"/>
      <c r="AC771" s="70"/>
      <c r="AD771" s="70"/>
      <c r="AE771" s="70"/>
      <c r="AF771" s="70"/>
      <c r="AG771" s="70"/>
      <c r="AH771" s="70"/>
      <c r="AI771" s="70"/>
      <c r="AJ771" s="70"/>
      <c r="AK771" s="70"/>
      <c r="AL771" s="70"/>
      <c r="AM771" s="70"/>
      <c r="AN771" s="70"/>
      <c r="AO771" s="70"/>
      <c r="AP771" s="70"/>
      <c r="AQ771" s="70"/>
      <c r="AR771" s="70"/>
      <c r="AS771" s="70"/>
      <c r="AT771" s="70"/>
      <c r="AU771" s="70"/>
      <c r="AV771" s="70"/>
      <c r="AW771" s="70"/>
      <c r="AX771" s="70"/>
      <c r="AY771" s="70"/>
      <c r="AZ771" s="70"/>
      <c r="BA771" s="70"/>
      <c r="BB771" s="70"/>
      <c r="BC771" s="71"/>
      <c r="IA771" s="22">
        <v>8.58000000000001</v>
      </c>
      <c r="IB771" s="67" t="s">
        <v>1254</v>
      </c>
      <c r="IC771" s="22" t="s">
        <v>1644</v>
      </c>
      <c r="IE771" s="23"/>
      <c r="IF771" s="23"/>
      <c r="IG771" s="23"/>
      <c r="IH771" s="23"/>
      <c r="II771" s="23"/>
    </row>
    <row r="772" spans="1:243" s="22" customFormat="1" ht="42.75">
      <c r="A772" s="40">
        <v>8.59000000000001</v>
      </c>
      <c r="B772" s="62" t="s">
        <v>191</v>
      </c>
      <c r="C772" s="61" t="s">
        <v>1645</v>
      </c>
      <c r="D772" s="42">
        <v>10</v>
      </c>
      <c r="E772" s="41" t="s">
        <v>201</v>
      </c>
      <c r="F772" s="43">
        <v>74.8</v>
      </c>
      <c r="G772" s="44"/>
      <c r="H772" s="44"/>
      <c r="I772" s="45" t="s">
        <v>37</v>
      </c>
      <c r="J772" s="46">
        <f t="shared" si="43"/>
        <v>1</v>
      </c>
      <c r="K772" s="44" t="s">
        <v>38</v>
      </c>
      <c r="L772" s="44" t="s">
        <v>4</v>
      </c>
      <c r="M772" s="47"/>
      <c r="N772" s="44"/>
      <c r="O772" s="44"/>
      <c r="P772" s="48"/>
      <c r="Q772" s="44"/>
      <c r="R772" s="44"/>
      <c r="S772" s="48"/>
      <c r="T772" s="48"/>
      <c r="U772" s="48"/>
      <c r="V772" s="48"/>
      <c r="W772" s="48"/>
      <c r="X772" s="48"/>
      <c r="Y772" s="48"/>
      <c r="Z772" s="48"/>
      <c r="AA772" s="48"/>
      <c r="AB772" s="48"/>
      <c r="AC772" s="48"/>
      <c r="AD772" s="48"/>
      <c r="AE772" s="48"/>
      <c r="AF772" s="48"/>
      <c r="AG772" s="48"/>
      <c r="AH772" s="48"/>
      <c r="AI772" s="48"/>
      <c r="AJ772" s="48"/>
      <c r="AK772" s="48"/>
      <c r="AL772" s="48"/>
      <c r="AM772" s="48"/>
      <c r="AN772" s="48"/>
      <c r="AO772" s="48"/>
      <c r="AP772" s="48"/>
      <c r="AQ772" s="48"/>
      <c r="AR772" s="48"/>
      <c r="AS772" s="48"/>
      <c r="AT772" s="48"/>
      <c r="AU772" s="48"/>
      <c r="AV772" s="48"/>
      <c r="AW772" s="48"/>
      <c r="AX772" s="48"/>
      <c r="AY772" s="48"/>
      <c r="AZ772" s="48"/>
      <c r="BA772" s="49">
        <f t="shared" si="44"/>
        <v>748</v>
      </c>
      <c r="BB772" s="50">
        <f t="shared" si="45"/>
        <v>748</v>
      </c>
      <c r="BC772" s="51" t="str">
        <f t="shared" si="46"/>
        <v>INR  Seven Hundred &amp; Forty Eight  Only</v>
      </c>
      <c r="IA772" s="22">
        <v>8.59000000000001</v>
      </c>
      <c r="IB772" s="67" t="s">
        <v>191</v>
      </c>
      <c r="IC772" s="22" t="s">
        <v>1645</v>
      </c>
      <c r="ID772" s="22">
        <v>10</v>
      </c>
      <c r="IE772" s="23" t="s">
        <v>201</v>
      </c>
      <c r="IF772" s="23"/>
      <c r="IG772" s="23"/>
      <c r="IH772" s="23"/>
      <c r="II772" s="23"/>
    </row>
    <row r="773" spans="1:243" s="22" customFormat="1" ht="42.75">
      <c r="A773" s="40">
        <v>8.60000000000001</v>
      </c>
      <c r="B773" s="62" t="s">
        <v>190</v>
      </c>
      <c r="C773" s="61" t="s">
        <v>1646</v>
      </c>
      <c r="D773" s="42">
        <v>10</v>
      </c>
      <c r="E773" s="41" t="s">
        <v>201</v>
      </c>
      <c r="F773" s="43">
        <v>81.5</v>
      </c>
      <c r="G773" s="44"/>
      <c r="H773" s="44"/>
      <c r="I773" s="45" t="s">
        <v>37</v>
      </c>
      <c r="J773" s="46">
        <f t="shared" si="43"/>
        <v>1</v>
      </c>
      <c r="K773" s="44" t="s">
        <v>38</v>
      </c>
      <c r="L773" s="44" t="s">
        <v>4</v>
      </c>
      <c r="M773" s="47"/>
      <c r="N773" s="44"/>
      <c r="O773" s="44"/>
      <c r="P773" s="48"/>
      <c r="Q773" s="44"/>
      <c r="R773" s="44"/>
      <c r="S773" s="48"/>
      <c r="T773" s="48"/>
      <c r="U773" s="48"/>
      <c r="V773" s="48"/>
      <c r="W773" s="48"/>
      <c r="X773" s="48"/>
      <c r="Y773" s="48"/>
      <c r="Z773" s="48"/>
      <c r="AA773" s="48"/>
      <c r="AB773" s="48"/>
      <c r="AC773" s="48"/>
      <c r="AD773" s="48"/>
      <c r="AE773" s="48"/>
      <c r="AF773" s="48"/>
      <c r="AG773" s="48"/>
      <c r="AH773" s="48"/>
      <c r="AI773" s="48"/>
      <c r="AJ773" s="48"/>
      <c r="AK773" s="48"/>
      <c r="AL773" s="48"/>
      <c r="AM773" s="48"/>
      <c r="AN773" s="48"/>
      <c r="AO773" s="48"/>
      <c r="AP773" s="48"/>
      <c r="AQ773" s="48"/>
      <c r="AR773" s="48"/>
      <c r="AS773" s="48"/>
      <c r="AT773" s="48"/>
      <c r="AU773" s="48"/>
      <c r="AV773" s="48"/>
      <c r="AW773" s="48"/>
      <c r="AX773" s="48"/>
      <c r="AY773" s="48"/>
      <c r="AZ773" s="48"/>
      <c r="BA773" s="49">
        <f t="shared" si="44"/>
        <v>815</v>
      </c>
      <c r="BB773" s="50">
        <f t="shared" si="45"/>
        <v>815</v>
      </c>
      <c r="BC773" s="51" t="str">
        <f t="shared" si="46"/>
        <v>INR  Eight Hundred &amp; Fifteen  Only</v>
      </c>
      <c r="IA773" s="22">
        <v>8.60000000000001</v>
      </c>
      <c r="IB773" s="67" t="s">
        <v>190</v>
      </c>
      <c r="IC773" s="22" t="s">
        <v>1646</v>
      </c>
      <c r="ID773" s="22">
        <v>10</v>
      </c>
      <c r="IE773" s="23" t="s">
        <v>201</v>
      </c>
      <c r="IF773" s="23"/>
      <c r="IG773" s="23"/>
      <c r="IH773" s="23"/>
      <c r="II773" s="23"/>
    </row>
    <row r="774" spans="1:243" s="22" customFormat="1" ht="28.5">
      <c r="A774" s="40">
        <v>8.61000000000001</v>
      </c>
      <c r="B774" s="62" t="s">
        <v>1255</v>
      </c>
      <c r="C774" s="61" t="s">
        <v>1647</v>
      </c>
      <c r="D774" s="69"/>
      <c r="E774" s="70"/>
      <c r="F774" s="70"/>
      <c r="G774" s="70"/>
      <c r="H774" s="70"/>
      <c r="I774" s="70"/>
      <c r="J774" s="70"/>
      <c r="K774" s="70"/>
      <c r="L774" s="70"/>
      <c r="M774" s="70"/>
      <c r="N774" s="70"/>
      <c r="O774" s="70"/>
      <c r="P774" s="70"/>
      <c r="Q774" s="70"/>
      <c r="R774" s="70"/>
      <c r="S774" s="70"/>
      <c r="T774" s="70"/>
      <c r="U774" s="70"/>
      <c r="V774" s="70"/>
      <c r="W774" s="70"/>
      <c r="X774" s="70"/>
      <c r="Y774" s="70"/>
      <c r="Z774" s="70"/>
      <c r="AA774" s="70"/>
      <c r="AB774" s="70"/>
      <c r="AC774" s="70"/>
      <c r="AD774" s="70"/>
      <c r="AE774" s="70"/>
      <c r="AF774" s="70"/>
      <c r="AG774" s="70"/>
      <c r="AH774" s="70"/>
      <c r="AI774" s="70"/>
      <c r="AJ774" s="70"/>
      <c r="AK774" s="70"/>
      <c r="AL774" s="70"/>
      <c r="AM774" s="70"/>
      <c r="AN774" s="70"/>
      <c r="AO774" s="70"/>
      <c r="AP774" s="70"/>
      <c r="AQ774" s="70"/>
      <c r="AR774" s="70"/>
      <c r="AS774" s="70"/>
      <c r="AT774" s="70"/>
      <c r="AU774" s="70"/>
      <c r="AV774" s="70"/>
      <c r="AW774" s="70"/>
      <c r="AX774" s="70"/>
      <c r="AY774" s="70"/>
      <c r="AZ774" s="70"/>
      <c r="BA774" s="70"/>
      <c r="BB774" s="70"/>
      <c r="BC774" s="71"/>
      <c r="IA774" s="22">
        <v>8.61000000000001</v>
      </c>
      <c r="IB774" s="67" t="s">
        <v>1255</v>
      </c>
      <c r="IC774" s="22" t="s">
        <v>1647</v>
      </c>
      <c r="IE774" s="23"/>
      <c r="IF774" s="23"/>
      <c r="IG774" s="23"/>
      <c r="IH774" s="23"/>
      <c r="II774" s="23"/>
    </row>
    <row r="775" spans="1:243" s="22" customFormat="1" ht="42.75">
      <c r="A775" s="40">
        <v>8.62000000000001</v>
      </c>
      <c r="B775" s="62" t="s">
        <v>191</v>
      </c>
      <c r="C775" s="61" t="s">
        <v>1648</v>
      </c>
      <c r="D775" s="42">
        <v>3</v>
      </c>
      <c r="E775" s="41" t="s">
        <v>201</v>
      </c>
      <c r="F775" s="43">
        <v>85.2</v>
      </c>
      <c r="G775" s="44"/>
      <c r="H775" s="44"/>
      <c r="I775" s="45" t="s">
        <v>37</v>
      </c>
      <c r="J775" s="46">
        <f t="shared" si="43"/>
        <v>1</v>
      </c>
      <c r="K775" s="44" t="s">
        <v>38</v>
      </c>
      <c r="L775" s="44" t="s">
        <v>4</v>
      </c>
      <c r="M775" s="47"/>
      <c r="N775" s="44"/>
      <c r="O775" s="44"/>
      <c r="P775" s="48"/>
      <c r="Q775" s="44"/>
      <c r="R775" s="44"/>
      <c r="S775" s="48"/>
      <c r="T775" s="48"/>
      <c r="U775" s="48"/>
      <c r="V775" s="48"/>
      <c r="W775" s="48"/>
      <c r="X775" s="48"/>
      <c r="Y775" s="48"/>
      <c r="Z775" s="48"/>
      <c r="AA775" s="48"/>
      <c r="AB775" s="48"/>
      <c r="AC775" s="48"/>
      <c r="AD775" s="48"/>
      <c r="AE775" s="48"/>
      <c r="AF775" s="48"/>
      <c r="AG775" s="48"/>
      <c r="AH775" s="48"/>
      <c r="AI775" s="48"/>
      <c r="AJ775" s="48"/>
      <c r="AK775" s="48"/>
      <c r="AL775" s="48"/>
      <c r="AM775" s="48"/>
      <c r="AN775" s="48"/>
      <c r="AO775" s="48"/>
      <c r="AP775" s="48"/>
      <c r="AQ775" s="48"/>
      <c r="AR775" s="48"/>
      <c r="AS775" s="48"/>
      <c r="AT775" s="48"/>
      <c r="AU775" s="48"/>
      <c r="AV775" s="48"/>
      <c r="AW775" s="48"/>
      <c r="AX775" s="48"/>
      <c r="AY775" s="48"/>
      <c r="AZ775" s="48"/>
      <c r="BA775" s="49">
        <f t="shared" si="44"/>
        <v>256</v>
      </c>
      <c r="BB775" s="50">
        <f t="shared" si="45"/>
        <v>256</v>
      </c>
      <c r="BC775" s="51" t="str">
        <f t="shared" si="46"/>
        <v>INR  Two Hundred &amp; Fifty Six  Only</v>
      </c>
      <c r="IA775" s="22">
        <v>8.62000000000001</v>
      </c>
      <c r="IB775" s="67" t="s">
        <v>191</v>
      </c>
      <c r="IC775" s="22" t="s">
        <v>1648</v>
      </c>
      <c r="ID775" s="22">
        <v>3</v>
      </c>
      <c r="IE775" s="23" t="s">
        <v>201</v>
      </c>
      <c r="IF775" s="23"/>
      <c r="IG775" s="23"/>
      <c r="IH775" s="23"/>
      <c r="II775" s="23"/>
    </row>
    <row r="776" spans="1:243" s="22" customFormat="1" ht="42.75">
      <c r="A776" s="40">
        <v>8.63000000000001</v>
      </c>
      <c r="B776" s="62" t="s">
        <v>190</v>
      </c>
      <c r="C776" s="61" t="s">
        <v>1649</v>
      </c>
      <c r="D776" s="42">
        <v>5</v>
      </c>
      <c r="E776" s="41" t="s">
        <v>201</v>
      </c>
      <c r="F776" s="43">
        <v>102.55</v>
      </c>
      <c r="G776" s="44"/>
      <c r="H776" s="44"/>
      <c r="I776" s="45" t="s">
        <v>37</v>
      </c>
      <c r="J776" s="46">
        <f t="shared" si="43"/>
        <v>1</v>
      </c>
      <c r="K776" s="44" t="s">
        <v>38</v>
      </c>
      <c r="L776" s="44" t="s">
        <v>4</v>
      </c>
      <c r="M776" s="47"/>
      <c r="N776" s="44"/>
      <c r="O776" s="44"/>
      <c r="P776" s="48"/>
      <c r="Q776" s="44"/>
      <c r="R776" s="44"/>
      <c r="S776" s="48"/>
      <c r="T776" s="48"/>
      <c r="U776" s="48"/>
      <c r="V776" s="48"/>
      <c r="W776" s="48"/>
      <c r="X776" s="48"/>
      <c r="Y776" s="48"/>
      <c r="Z776" s="48"/>
      <c r="AA776" s="48"/>
      <c r="AB776" s="48"/>
      <c r="AC776" s="48"/>
      <c r="AD776" s="48"/>
      <c r="AE776" s="48"/>
      <c r="AF776" s="48"/>
      <c r="AG776" s="48"/>
      <c r="AH776" s="48"/>
      <c r="AI776" s="48"/>
      <c r="AJ776" s="48"/>
      <c r="AK776" s="48"/>
      <c r="AL776" s="48"/>
      <c r="AM776" s="48"/>
      <c r="AN776" s="48"/>
      <c r="AO776" s="48"/>
      <c r="AP776" s="48"/>
      <c r="AQ776" s="48"/>
      <c r="AR776" s="48"/>
      <c r="AS776" s="48"/>
      <c r="AT776" s="48"/>
      <c r="AU776" s="48"/>
      <c r="AV776" s="48"/>
      <c r="AW776" s="48"/>
      <c r="AX776" s="48"/>
      <c r="AY776" s="48"/>
      <c r="AZ776" s="48"/>
      <c r="BA776" s="49">
        <f t="shared" si="44"/>
        <v>513</v>
      </c>
      <c r="BB776" s="50">
        <f t="shared" si="45"/>
        <v>513</v>
      </c>
      <c r="BC776" s="51" t="str">
        <f t="shared" si="46"/>
        <v>INR  Five Hundred &amp; Thirteen  Only</v>
      </c>
      <c r="IA776" s="22">
        <v>8.63000000000001</v>
      </c>
      <c r="IB776" s="67" t="s">
        <v>190</v>
      </c>
      <c r="IC776" s="22" t="s">
        <v>1649</v>
      </c>
      <c r="ID776" s="22">
        <v>5</v>
      </c>
      <c r="IE776" s="23" t="s">
        <v>201</v>
      </c>
      <c r="IF776" s="23"/>
      <c r="IG776" s="23"/>
      <c r="IH776" s="23"/>
      <c r="II776" s="23"/>
    </row>
    <row r="777" spans="1:243" s="22" customFormat="1" ht="409.5">
      <c r="A777" s="40">
        <v>8.64000000000001</v>
      </c>
      <c r="B777" s="62" t="s">
        <v>192</v>
      </c>
      <c r="C777" s="61" t="s">
        <v>1650</v>
      </c>
      <c r="D777" s="69"/>
      <c r="E777" s="70"/>
      <c r="F777" s="70"/>
      <c r="G777" s="70"/>
      <c r="H777" s="70"/>
      <c r="I777" s="70"/>
      <c r="J777" s="70"/>
      <c r="K777" s="70"/>
      <c r="L777" s="70"/>
      <c r="M777" s="70"/>
      <c r="N777" s="70"/>
      <c r="O777" s="70"/>
      <c r="P777" s="70"/>
      <c r="Q777" s="70"/>
      <c r="R777" s="70"/>
      <c r="S777" s="70"/>
      <c r="T777" s="70"/>
      <c r="U777" s="70"/>
      <c r="V777" s="70"/>
      <c r="W777" s="70"/>
      <c r="X777" s="70"/>
      <c r="Y777" s="70"/>
      <c r="Z777" s="70"/>
      <c r="AA777" s="70"/>
      <c r="AB777" s="70"/>
      <c r="AC777" s="70"/>
      <c r="AD777" s="70"/>
      <c r="AE777" s="70"/>
      <c r="AF777" s="70"/>
      <c r="AG777" s="70"/>
      <c r="AH777" s="70"/>
      <c r="AI777" s="70"/>
      <c r="AJ777" s="70"/>
      <c r="AK777" s="70"/>
      <c r="AL777" s="70"/>
      <c r="AM777" s="70"/>
      <c r="AN777" s="70"/>
      <c r="AO777" s="70"/>
      <c r="AP777" s="70"/>
      <c r="AQ777" s="70"/>
      <c r="AR777" s="70"/>
      <c r="AS777" s="70"/>
      <c r="AT777" s="70"/>
      <c r="AU777" s="70"/>
      <c r="AV777" s="70"/>
      <c r="AW777" s="70"/>
      <c r="AX777" s="70"/>
      <c r="AY777" s="70"/>
      <c r="AZ777" s="70"/>
      <c r="BA777" s="70"/>
      <c r="BB777" s="70"/>
      <c r="BC777" s="71"/>
      <c r="IA777" s="22">
        <v>8.64000000000001</v>
      </c>
      <c r="IB777" s="67" t="s">
        <v>192</v>
      </c>
      <c r="IC777" s="22" t="s">
        <v>1650</v>
      </c>
      <c r="IE777" s="23"/>
      <c r="IF777" s="23"/>
      <c r="IG777" s="23"/>
      <c r="IH777" s="23"/>
      <c r="II777" s="23"/>
    </row>
    <row r="778" spans="1:243" s="22" customFormat="1" ht="156.75">
      <c r="A778" s="40">
        <v>8.65000000000001</v>
      </c>
      <c r="B778" s="62" t="s">
        <v>193</v>
      </c>
      <c r="C778" s="61" t="s">
        <v>1651</v>
      </c>
      <c r="D778" s="42">
        <v>1</v>
      </c>
      <c r="E778" s="41" t="s">
        <v>201</v>
      </c>
      <c r="F778" s="43">
        <v>1712.15</v>
      </c>
      <c r="G778" s="44"/>
      <c r="H778" s="44"/>
      <c r="I778" s="45" t="s">
        <v>37</v>
      </c>
      <c r="J778" s="46">
        <f t="shared" si="43"/>
        <v>1</v>
      </c>
      <c r="K778" s="44" t="s">
        <v>38</v>
      </c>
      <c r="L778" s="44" t="s">
        <v>4</v>
      </c>
      <c r="M778" s="47"/>
      <c r="N778" s="44"/>
      <c r="O778" s="44"/>
      <c r="P778" s="48"/>
      <c r="Q778" s="44"/>
      <c r="R778" s="44"/>
      <c r="S778" s="48"/>
      <c r="T778" s="48"/>
      <c r="U778" s="48"/>
      <c r="V778" s="48"/>
      <c r="W778" s="48"/>
      <c r="X778" s="48"/>
      <c r="Y778" s="48"/>
      <c r="Z778" s="48"/>
      <c r="AA778" s="48"/>
      <c r="AB778" s="48"/>
      <c r="AC778" s="48"/>
      <c r="AD778" s="48"/>
      <c r="AE778" s="48"/>
      <c r="AF778" s="48"/>
      <c r="AG778" s="48"/>
      <c r="AH778" s="48"/>
      <c r="AI778" s="48"/>
      <c r="AJ778" s="48"/>
      <c r="AK778" s="48"/>
      <c r="AL778" s="48"/>
      <c r="AM778" s="48"/>
      <c r="AN778" s="48"/>
      <c r="AO778" s="48"/>
      <c r="AP778" s="48"/>
      <c r="AQ778" s="48"/>
      <c r="AR778" s="48"/>
      <c r="AS778" s="48"/>
      <c r="AT778" s="48"/>
      <c r="AU778" s="48"/>
      <c r="AV778" s="48"/>
      <c r="AW778" s="48"/>
      <c r="AX778" s="48"/>
      <c r="AY778" s="48"/>
      <c r="AZ778" s="48"/>
      <c r="BA778" s="49">
        <f t="shared" si="44"/>
        <v>1712</v>
      </c>
      <c r="BB778" s="50">
        <f t="shared" si="45"/>
        <v>1712</v>
      </c>
      <c r="BC778" s="51" t="str">
        <f t="shared" si="46"/>
        <v>INR  One Thousand Seven Hundred &amp; Twelve  Only</v>
      </c>
      <c r="IA778" s="22">
        <v>8.65000000000001</v>
      </c>
      <c r="IB778" s="67" t="s">
        <v>193</v>
      </c>
      <c r="IC778" s="22" t="s">
        <v>1651</v>
      </c>
      <c r="ID778" s="22">
        <v>1</v>
      </c>
      <c r="IE778" s="23" t="s">
        <v>201</v>
      </c>
      <c r="IF778" s="23"/>
      <c r="IG778" s="23"/>
      <c r="IH778" s="23"/>
      <c r="II778" s="23"/>
    </row>
    <row r="779" spans="1:243" s="22" customFormat="1" ht="409.5">
      <c r="A779" s="40">
        <v>8.66000000000001</v>
      </c>
      <c r="B779" s="62" t="s">
        <v>1256</v>
      </c>
      <c r="C779" s="61" t="s">
        <v>1652</v>
      </c>
      <c r="D779" s="69"/>
      <c r="E779" s="70"/>
      <c r="F779" s="70"/>
      <c r="G779" s="70"/>
      <c r="H779" s="70"/>
      <c r="I779" s="70"/>
      <c r="J779" s="70"/>
      <c r="K779" s="70"/>
      <c r="L779" s="70"/>
      <c r="M779" s="70"/>
      <c r="N779" s="70"/>
      <c r="O779" s="70"/>
      <c r="P779" s="70"/>
      <c r="Q779" s="70"/>
      <c r="R779" s="70"/>
      <c r="S779" s="70"/>
      <c r="T779" s="70"/>
      <c r="U779" s="70"/>
      <c r="V779" s="70"/>
      <c r="W779" s="70"/>
      <c r="X779" s="70"/>
      <c r="Y779" s="70"/>
      <c r="Z779" s="70"/>
      <c r="AA779" s="70"/>
      <c r="AB779" s="70"/>
      <c r="AC779" s="70"/>
      <c r="AD779" s="70"/>
      <c r="AE779" s="70"/>
      <c r="AF779" s="70"/>
      <c r="AG779" s="70"/>
      <c r="AH779" s="70"/>
      <c r="AI779" s="70"/>
      <c r="AJ779" s="70"/>
      <c r="AK779" s="70"/>
      <c r="AL779" s="70"/>
      <c r="AM779" s="70"/>
      <c r="AN779" s="70"/>
      <c r="AO779" s="70"/>
      <c r="AP779" s="70"/>
      <c r="AQ779" s="70"/>
      <c r="AR779" s="70"/>
      <c r="AS779" s="70"/>
      <c r="AT779" s="70"/>
      <c r="AU779" s="70"/>
      <c r="AV779" s="70"/>
      <c r="AW779" s="70"/>
      <c r="AX779" s="70"/>
      <c r="AY779" s="70"/>
      <c r="AZ779" s="70"/>
      <c r="BA779" s="70"/>
      <c r="BB779" s="70"/>
      <c r="BC779" s="71"/>
      <c r="IA779" s="22">
        <v>8.66000000000001</v>
      </c>
      <c r="IB779" s="67" t="s">
        <v>1256</v>
      </c>
      <c r="IC779" s="22" t="s">
        <v>1652</v>
      </c>
      <c r="IE779" s="23"/>
      <c r="IF779" s="23"/>
      <c r="IG779" s="23"/>
      <c r="IH779" s="23"/>
      <c r="II779" s="23"/>
    </row>
    <row r="780" spans="1:243" s="22" customFormat="1" ht="156.75">
      <c r="A780" s="40">
        <v>8.67000000000001</v>
      </c>
      <c r="B780" s="62" t="s">
        <v>193</v>
      </c>
      <c r="C780" s="61" t="s">
        <v>1653</v>
      </c>
      <c r="D780" s="42">
        <v>1</v>
      </c>
      <c r="E780" s="41" t="s">
        <v>201</v>
      </c>
      <c r="F780" s="43">
        <v>10102.5</v>
      </c>
      <c r="G780" s="44"/>
      <c r="H780" s="44"/>
      <c r="I780" s="45" t="s">
        <v>37</v>
      </c>
      <c r="J780" s="46">
        <f t="shared" si="43"/>
        <v>1</v>
      </c>
      <c r="K780" s="44" t="s">
        <v>38</v>
      </c>
      <c r="L780" s="44" t="s">
        <v>4</v>
      </c>
      <c r="M780" s="47"/>
      <c r="N780" s="44"/>
      <c r="O780" s="44"/>
      <c r="P780" s="48"/>
      <c r="Q780" s="44"/>
      <c r="R780" s="44"/>
      <c r="S780" s="48"/>
      <c r="T780" s="48"/>
      <c r="U780" s="48"/>
      <c r="V780" s="48"/>
      <c r="W780" s="48"/>
      <c r="X780" s="48"/>
      <c r="Y780" s="48"/>
      <c r="Z780" s="48"/>
      <c r="AA780" s="48"/>
      <c r="AB780" s="48"/>
      <c r="AC780" s="48"/>
      <c r="AD780" s="48"/>
      <c r="AE780" s="48"/>
      <c r="AF780" s="48"/>
      <c r="AG780" s="48"/>
      <c r="AH780" s="48"/>
      <c r="AI780" s="48"/>
      <c r="AJ780" s="48"/>
      <c r="AK780" s="48"/>
      <c r="AL780" s="48"/>
      <c r="AM780" s="48"/>
      <c r="AN780" s="48"/>
      <c r="AO780" s="48"/>
      <c r="AP780" s="48"/>
      <c r="AQ780" s="48"/>
      <c r="AR780" s="48"/>
      <c r="AS780" s="48"/>
      <c r="AT780" s="48"/>
      <c r="AU780" s="48"/>
      <c r="AV780" s="48"/>
      <c r="AW780" s="48"/>
      <c r="AX780" s="48"/>
      <c r="AY780" s="48"/>
      <c r="AZ780" s="48"/>
      <c r="BA780" s="49">
        <f t="shared" si="44"/>
        <v>10103</v>
      </c>
      <c r="BB780" s="50">
        <f t="shared" si="45"/>
        <v>10103</v>
      </c>
      <c r="BC780" s="51" t="str">
        <f t="shared" si="46"/>
        <v>INR  Ten Thousand One Hundred &amp; Three  Only</v>
      </c>
      <c r="IA780" s="22">
        <v>8.67000000000001</v>
      </c>
      <c r="IB780" s="67" t="s">
        <v>193</v>
      </c>
      <c r="IC780" s="22" t="s">
        <v>1653</v>
      </c>
      <c r="ID780" s="22">
        <v>1</v>
      </c>
      <c r="IE780" s="23" t="s">
        <v>201</v>
      </c>
      <c r="IF780" s="23"/>
      <c r="IG780" s="23"/>
      <c r="IH780" s="23"/>
      <c r="II780" s="23"/>
    </row>
    <row r="781" spans="1:243" s="22" customFormat="1" ht="228">
      <c r="A781" s="40">
        <v>8.68000000000001</v>
      </c>
      <c r="B781" s="62" t="s">
        <v>484</v>
      </c>
      <c r="C781" s="61" t="s">
        <v>1654</v>
      </c>
      <c r="D781" s="69"/>
      <c r="E781" s="70"/>
      <c r="F781" s="70"/>
      <c r="G781" s="70"/>
      <c r="H781" s="70"/>
      <c r="I781" s="70"/>
      <c r="J781" s="70"/>
      <c r="K781" s="70"/>
      <c r="L781" s="70"/>
      <c r="M781" s="70"/>
      <c r="N781" s="70"/>
      <c r="O781" s="70"/>
      <c r="P781" s="70"/>
      <c r="Q781" s="70"/>
      <c r="R781" s="70"/>
      <c r="S781" s="70"/>
      <c r="T781" s="70"/>
      <c r="U781" s="70"/>
      <c r="V781" s="70"/>
      <c r="W781" s="70"/>
      <c r="X781" s="70"/>
      <c r="Y781" s="70"/>
      <c r="Z781" s="70"/>
      <c r="AA781" s="70"/>
      <c r="AB781" s="70"/>
      <c r="AC781" s="70"/>
      <c r="AD781" s="70"/>
      <c r="AE781" s="70"/>
      <c r="AF781" s="70"/>
      <c r="AG781" s="70"/>
      <c r="AH781" s="70"/>
      <c r="AI781" s="70"/>
      <c r="AJ781" s="70"/>
      <c r="AK781" s="70"/>
      <c r="AL781" s="70"/>
      <c r="AM781" s="70"/>
      <c r="AN781" s="70"/>
      <c r="AO781" s="70"/>
      <c r="AP781" s="70"/>
      <c r="AQ781" s="70"/>
      <c r="AR781" s="70"/>
      <c r="AS781" s="70"/>
      <c r="AT781" s="70"/>
      <c r="AU781" s="70"/>
      <c r="AV781" s="70"/>
      <c r="AW781" s="70"/>
      <c r="AX781" s="70"/>
      <c r="AY781" s="70"/>
      <c r="AZ781" s="70"/>
      <c r="BA781" s="70"/>
      <c r="BB781" s="70"/>
      <c r="BC781" s="71"/>
      <c r="IA781" s="22">
        <v>8.68000000000001</v>
      </c>
      <c r="IB781" s="67" t="s">
        <v>484</v>
      </c>
      <c r="IC781" s="22" t="s">
        <v>1654</v>
      </c>
      <c r="IE781" s="23"/>
      <c r="IF781" s="23"/>
      <c r="IG781" s="23"/>
      <c r="IH781" s="23"/>
      <c r="II781" s="23"/>
    </row>
    <row r="782" spans="1:243" s="22" customFormat="1" ht="42.75">
      <c r="A782" s="40">
        <v>8.69000000000001</v>
      </c>
      <c r="B782" s="62" t="s">
        <v>481</v>
      </c>
      <c r="C782" s="61" t="s">
        <v>1655</v>
      </c>
      <c r="D782" s="42">
        <v>10</v>
      </c>
      <c r="E782" s="41" t="s">
        <v>145</v>
      </c>
      <c r="F782" s="43">
        <v>10.05</v>
      </c>
      <c r="G782" s="44"/>
      <c r="H782" s="44"/>
      <c r="I782" s="45" t="s">
        <v>37</v>
      </c>
      <c r="J782" s="46">
        <f aca="true" t="shared" si="47" ref="J782:J845">IF(I782="Less(-)",-1,1)</f>
        <v>1</v>
      </c>
      <c r="K782" s="44" t="s">
        <v>38</v>
      </c>
      <c r="L782" s="44" t="s">
        <v>4</v>
      </c>
      <c r="M782" s="47"/>
      <c r="N782" s="44"/>
      <c r="O782" s="44"/>
      <c r="P782" s="48"/>
      <c r="Q782" s="44"/>
      <c r="R782" s="44"/>
      <c r="S782" s="48"/>
      <c r="T782" s="48"/>
      <c r="U782" s="48"/>
      <c r="V782" s="48"/>
      <c r="W782" s="48"/>
      <c r="X782" s="48"/>
      <c r="Y782" s="48"/>
      <c r="Z782" s="48"/>
      <c r="AA782" s="48"/>
      <c r="AB782" s="48"/>
      <c r="AC782" s="48"/>
      <c r="AD782" s="48"/>
      <c r="AE782" s="48"/>
      <c r="AF782" s="48"/>
      <c r="AG782" s="48"/>
      <c r="AH782" s="48"/>
      <c r="AI782" s="48"/>
      <c r="AJ782" s="48"/>
      <c r="AK782" s="48"/>
      <c r="AL782" s="48"/>
      <c r="AM782" s="48"/>
      <c r="AN782" s="48"/>
      <c r="AO782" s="48"/>
      <c r="AP782" s="48"/>
      <c r="AQ782" s="48"/>
      <c r="AR782" s="48"/>
      <c r="AS782" s="48"/>
      <c r="AT782" s="48"/>
      <c r="AU782" s="48"/>
      <c r="AV782" s="48"/>
      <c r="AW782" s="48"/>
      <c r="AX782" s="48"/>
      <c r="AY782" s="48"/>
      <c r="AZ782" s="48"/>
      <c r="BA782" s="49">
        <f t="shared" si="44"/>
        <v>101</v>
      </c>
      <c r="BB782" s="50">
        <f t="shared" si="45"/>
        <v>101</v>
      </c>
      <c r="BC782" s="51" t="str">
        <f t="shared" si="46"/>
        <v>INR  One Hundred &amp; One  Only</v>
      </c>
      <c r="IA782" s="22">
        <v>8.69000000000001</v>
      </c>
      <c r="IB782" s="67" t="s">
        <v>481</v>
      </c>
      <c r="IC782" s="22" t="s">
        <v>1655</v>
      </c>
      <c r="ID782" s="22">
        <v>10</v>
      </c>
      <c r="IE782" s="23" t="s">
        <v>145</v>
      </c>
      <c r="IF782" s="23"/>
      <c r="IG782" s="23"/>
      <c r="IH782" s="23"/>
      <c r="II782" s="23"/>
    </row>
    <row r="783" spans="1:243" s="22" customFormat="1" ht="42.75">
      <c r="A783" s="40">
        <v>8.70000000000001</v>
      </c>
      <c r="B783" s="62" t="s">
        <v>482</v>
      </c>
      <c r="C783" s="61" t="s">
        <v>1656</v>
      </c>
      <c r="D783" s="42">
        <v>10</v>
      </c>
      <c r="E783" s="41" t="s">
        <v>145</v>
      </c>
      <c r="F783" s="43">
        <v>12</v>
      </c>
      <c r="G783" s="44"/>
      <c r="H783" s="44"/>
      <c r="I783" s="45" t="s">
        <v>37</v>
      </c>
      <c r="J783" s="46">
        <f t="shared" si="47"/>
        <v>1</v>
      </c>
      <c r="K783" s="44" t="s">
        <v>38</v>
      </c>
      <c r="L783" s="44" t="s">
        <v>4</v>
      </c>
      <c r="M783" s="47"/>
      <c r="N783" s="44"/>
      <c r="O783" s="44"/>
      <c r="P783" s="48"/>
      <c r="Q783" s="44"/>
      <c r="R783" s="44"/>
      <c r="S783" s="48"/>
      <c r="T783" s="48"/>
      <c r="U783" s="48"/>
      <c r="V783" s="48"/>
      <c r="W783" s="48"/>
      <c r="X783" s="48"/>
      <c r="Y783" s="48"/>
      <c r="Z783" s="48"/>
      <c r="AA783" s="48"/>
      <c r="AB783" s="48"/>
      <c r="AC783" s="48"/>
      <c r="AD783" s="48"/>
      <c r="AE783" s="48"/>
      <c r="AF783" s="48"/>
      <c r="AG783" s="48"/>
      <c r="AH783" s="48"/>
      <c r="AI783" s="48"/>
      <c r="AJ783" s="48"/>
      <c r="AK783" s="48"/>
      <c r="AL783" s="48"/>
      <c r="AM783" s="48"/>
      <c r="AN783" s="48"/>
      <c r="AO783" s="48"/>
      <c r="AP783" s="48"/>
      <c r="AQ783" s="48"/>
      <c r="AR783" s="48"/>
      <c r="AS783" s="48"/>
      <c r="AT783" s="48"/>
      <c r="AU783" s="48"/>
      <c r="AV783" s="48"/>
      <c r="AW783" s="48"/>
      <c r="AX783" s="48"/>
      <c r="AY783" s="48"/>
      <c r="AZ783" s="48"/>
      <c r="BA783" s="49">
        <f t="shared" si="44"/>
        <v>120</v>
      </c>
      <c r="BB783" s="50">
        <f t="shared" si="45"/>
        <v>120</v>
      </c>
      <c r="BC783" s="51" t="str">
        <f t="shared" si="46"/>
        <v>INR  One Hundred &amp; Twenty  Only</v>
      </c>
      <c r="IA783" s="22">
        <v>8.70000000000001</v>
      </c>
      <c r="IB783" s="67" t="s">
        <v>482</v>
      </c>
      <c r="IC783" s="22" t="s">
        <v>1656</v>
      </c>
      <c r="ID783" s="22">
        <v>10</v>
      </c>
      <c r="IE783" s="23" t="s">
        <v>145</v>
      </c>
      <c r="IF783" s="23"/>
      <c r="IG783" s="23"/>
      <c r="IH783" s="23"/>
      <c r="II783" s="23"/>
    </row>
    <row r="784" spans="1:243" s="22" customFormat="1" ht="42.75">
      <c r="A784" s="40">
        <v>8.71000000000001</v>
      </c>
      <c r="B784" s="62" t="s">
        <v>483</v>
      </c>
      <c r="C784" s="61" t="s">
        <v>1657</v>
      </c>
      <c r="D784" s="42">
        <v>10</v>
      </c>
      <c r="E784" s="41" t="s">
        <v>145</v>
      </c>
      <c r="F784" s="43">
        <v>15.25</v>
      </c>
      <c r="G784" s="44"/>
      <c r="H784" s="44"/>
      <c r="I784" s="45" t="s">
        <v>37</v>
      </c>
      <c r="J784" s="46">
        <f t="shared" si="47"/>
        <v>1</v>
      </c>
      <c r="K784" s="44" t="s">
        <v>38</v>
      </c>
      <c r="L784" s="44" t="s">
        <v>4</v>
      </c>
      <c r="M784" s="47"/>
      <c r="N784" s="44"/>
      <c r="O784" s="44"/>
      <c r="P784" s="48"/>
      <c r="Q784" s="44"/>
      <c r="R784" s="44"/>
      <c r="S784" s="48"/>
      <c r="T784" s="48"/>
      <c r="U784" s="48"/>
      <c r="V784" s="48"/>
      <c r="W784" s="48"/>
      <c r="X784" s="48"/>
      <c r="Y784" s="48"/>
      <c r="Z784" s="48"/>
      <c r="AA784" s="48"/>
      <c r="AB784" s="48"/>
      <c r="AC784" s="48"/>
      <c r="AD784" s="48"/>
      <c r="AE784" s="48"/>
      <c r="AF784" s="48"/>
      <c r="AG784" s="48"/>
      <c r="AH784" s="48"/>
      <c r="AI784" s="48"/>
      <c r="AJ784" s="48"/>
      <c r="AK784" s="48"/>
      <c r="AL784" s="48"/>
      <c r="AM784" s="48"/>
      <c r="AN784" s="48"/>
      <c r="AO784" s="48"/>
      <c r="AP784" s="48"/>
      <c r="AQ784" s="48"/>
      <c r="AR784" s="48"/>
      <c r="AS784" s="48"/>
      <c r="AT784" s="48"/>
      <c r="AU784" s="48"/>
      <c r="AV784" s="48"/>
      <c r="AW784" s="48"/>
      <c r="AX784" s="48"/>
      <c r="AY784" s="48"/>
      <c r="AZ784" s="48"/>
      <c r="BA784" s="49">
        <f t="shared" si="44"/>
        <v>153</v>
      </c>
      <c r="BB784" s="50">
        <f t="shared" si="45"/>
        <v>153</v>
      </c>
      <c r="BC784" s="51" t="str">
        <f t="shared" si="46"/>
        <v>INR  One Hundred &amp; Fifty Three  Only</v>
      </c>
      <c r="IA784" s="22">
        <v>8.71000000000001</v>
      </c>
      <c r="IB784" s="67" t="s">
        <v>483</v>
      </c>
      <c r="IC784" s="22" t="s">
        <v>1657</v>
      </c>
      <c r="ID784" s="22">
        <v>10</v>
      </c>
      <c r="IE784" s="23" t="s">
        <v>145</v>
      </c>
      <c r="IF784" s="23"/>
      <c r="IG784" s="23"/>
      <c r="IH784" s="23"/>
      <c r="II784" s="23"/>
    </row>
    <row r="785" spans="1:243" s="22" customFormat="1" ht="42.75">
      <c r="A785" s="40">
        <v>8.72000000000001</v>
      </c>
      <c r="B785" s="62" t="s">
        <v>486</v>
      </c>
      <c r="C785" s="61" t="s">
        <v>1658</v>
      </c>
      <c r="D785" s="42">
        <v>10</v>
      </c>
      <c r="E785" s="41" t="s">
        <v>145</v>
      </c>
      <c r="F785" s="43">
        <v>20.95</v>
      </c>
      <c r="G785" s="44"/>
      <c r="H785" s="44"/>
      <c r="I785" s="45" t="s">
        <v>37</v>
      </c>
      <c r="J785" s="46">
        <f t="shared" si="47"/>
        <v>1</v>
      </c>
      <c r="K785" s="44" t="s">
        <v>38</v>
      </c>
      <c r="L785" s="44" t="s">
        <v>4</v>
      </c>
      <c r="M785" s="47"/>
      <c r="N785" s="44"/>
      <c r="O785" s="44"/>
      <c r="P785" s="48"/>
      <c r="Q785" s="44"/>
      <c r="R785" s="44"/>
      <c r="S785" s="48"/>
      <c r="T785" s="48"/>
      <c r="U785" s="48"/>
      <c r="V785" s="48"/>
      <c r="W785" s="48"/>
      <c r="X785" s="48"/>
      <c r="Y785" s="48"/>
      <c r="Z785" s="48"/>
      <c r="AA785" s="48"/>
      <c r="AB785" s="48"/>
      <c r="AC785" s="48"/>
      <c r="AD785" s="48"/>
      <c r="AE785" s="48"/>
      <c r="AF785" s="48"/>
      <c r="AG785" s="48"/>
      <c r="AH785" s="48"/>
      <c r="AI785" s="48"/>
      <c r="AJ785" s="48"/>
      <c r="AK785" s="48"/>
      <c r="AL785" s="48"/>
      <c r="AM785" s="48"/>
      <c r="AN785" s="48"/>
      <c r="AO785" s="48"/>
      <c r="AP785" s="48"/>
      <c r="AQ785" s="48"/>
      <c r="AR785" s="48"/>
      <c r="AS785" s="48"/>
      <c r="AT785" s="48"/>
      <c r="AU785" s="48"/>
      <c r="AV785" s="48"/>
      <c r="AW785" s="48"/>
      <c r="AX785" s="48"/>
      <c r="AY785" s="48"/>
      <c r="AZ785" s="48"/>
      <c r="BA785" s="49">
        <f t="shared" si="44"/>
        <v>210</v>
      </c>
      <c r="BB785" s="50">
        <f t="shared" si="45"/>
        <v>210</v>
      </c>
      <c r="BC785" s="51" t="str">
        <f t="shared" si="46"/>
        <v>INR  Two Hundred &amp; Ten  Only</v>
      </c>
      <c r="IA785" s="22">
        <v>8.72000000000001</v>
      </c>
      <c r="IB785" s="67" t="s">
        <v>486</v>
      </c>
      <c r="IC785" s="22" t="s">
        <v>1658</v>
      </c>
      <c r="ID785" s="22">
        <v>10</v>
      </c>
      <c r="IE785" s="23" t="s">
        <v>145</v>
      </c>
      <c r="IF785" s="23"/>
      <c r="IG785" s="23"/>
      <c r="IH785" s="23"/>
      <c r="II785" s="23"/>
    </row>
    <row r="786" spans="1:243" s="22" customFormat="1" ht="42.75">
      <c r="A786" s="40">
        <v>8.73000000000001</v>
      </c>
      <c r="B786" s="62" t="s">
        <v>487</v>
      </c>
      <c r="C786" s="61" t="s">
        <v>1659</v>
      </c>
      <c r="D786" s="42">
        <v>10</v>
      </c>
      <c r="E786" s="41" t="s">
        <v>145</v>
      </c>
      <c r="F786" s="43">
        <v>25.25</v>
      </c>
      <c r="G786" s="44"/>
      <c r="H786" s="44"/>
      <c r="I786" s="45" t="s">
        <v>37</v>
      </c>
      <c r="J786" s="46">
        <f t="shared" si="47"/>
        <v>1</v>
      </c>
      <c r="K786" s="44" t="s">
        <v>38</v>
      </c>
      <c r="L786" s="44" t="s">
        <v>4</v>
      </c>
      <c r="M786" s="47"/>
      <c r="N786" s="44"/>
      <c r="O786" s="44"/>
      <c r="P786" s="48"/>
      <c r="Q786" s="44"/>
      <c r="R786" s="44"/>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8"/>
      <c r="AY786" s="48"/>
      <c r="AZ786" s="48"/>
      <c r="BA786" s="49">
        <f t="shared" si="44"/>
        <v>253</v>
      </c>
      <c r="BB786" s="50">
        <f t="shared" si="45"/>
        <v>253</v>
      </c>
      <c r="BC786" s="51" t="str">
        <f t="shared" si="46"/>
        <v>INR  Two Hundred &amp; Fifty Three  Only</v>
      </c>
      <c r="IA786" s="22">
        <v>8.73000000000001</v>
      </c>
      <c r="IB786" s="67" t="s">
        <v>487</v>
      </c>
      <c r="IC786" s="22" t="s">
        <v>1659</v>
      </c>
      <c r="ID786" s="22">
        <v>10</v>
      </c>
      <c r="IE786" s="23" t="s">
        <v>145</v>
      </c>
      <c r="IF786" s="23"/>
      <c r="IG786" s="23"/>
      <c r="IH786" s="23"/>
      <c r="II786" s="23"/>
    </row>
    <row r="787" spans="1:243" s="22" customFormat="1" ht="42.75">
      <c r="A787" s="40">
        <v>8.74000000000001</v>
      </c>
      <c r="B787" s="62" t="s">
        <v>1257</v>
      </c>
      <c r="C787" s="61" t="s">
        <v>1660</v>
      </c>
      <c r="D787" s="42">
        <v>10</v>
      </c>
      <c r="E787" s="41" t="s">
        <v>145</v>
      </c>
      <c r="F787" s="43">
        <v>31.3</v>
      </c>
      <c r="G787" s="44"/>
      <c r="H787" s="44"/>
      <c r="I787" s="45" t="s">
        <v>37</v>
      </c>
      <c r="J787" s="46">
        <f t="shared" si="47"/>
        <v>1</v>
      </c>
      <c r="K787" s="44" t="s">
        <v>38</v>
      </c>
      <c r="L787" s="44" t="s">
        <v>4</v>
      </c>
      <c r="M787" s="47"/>
      <c r="N787" s="44"/>
      <c r="O787" s="44"/>
      <c r="P787" s="48"/>
      <c r="Q787" s="44"/>
      <c r="R787" s="44"/>
      <c r="S787" s="48"/>
      <c r="T787" s="48"/>
      <c r="U787" s="48"/>
      <c r="V787" s="48"/>
      <c r="W787" s="48"/>
      <c r="X787" s="48"/>
      <c r="Y787" s="48"/>
      <c r="Z787" s="48"/>
      <c r="AA787" s="48"/>
      <c r="AB787" s="48"/>
      <c r="AC787" s="48"/>
      <c r="AD787" s="48"/>
      <c r="AE787" s="48"/>
      <c r="AF787" s="48"/>
      <c r="AG787" s="48"/>
      <c r="AH787" s="48"/>
      <c r="AI787" s="48"/>
      <c r="AJ787" s="48"/>
      <c r="AK787" s="48"/>
      <c r="AL787" s="48"/>
      <c r="AM787" s="48"/>
      <c r="AN787" s="48"/>
      <c r="AO787" s="48"/>
      <c r="AP787" s="48"/>
      <c r="AQ787" s="48"/>
      <c r="AR787" s="48"/>
      <c r="AS787" s="48"/>
      <c r="AT787" s="48"/>
      <c r="AU787" s="48"/>
      <c r="AV787" s="48"/>
      <c r="AW787" s="48"/>
      <c r="AX787" s="48"/>
      <c r="AY787" s="48"/>
      <c r="AZ787" s="48"/>
      <c r="BA787" s="49">
        <f t="shared" si="44"/>
        <v>313</v>
      </c>
      <c r="BB787" s="50">
        <f t="shared" si="45"/>
        <v>313</v>
      </c>
      <c r="BC787" s="51" t="str">
        <f t="shared" si="46"/>
        <v>INR  Three Hundred &amp; Thirteen  Only</v>
      </c>
      <c r="IA787" s="22">
        <v>8.74000000000001</v>
      </c>
      <c r="IB787" s="67" t="s">
        <v>1257</v>
      </c>
      <c r="IC787" s="22" t="s">
        <v>1660</v>
      </c>
      <c r="ID787" s="22">
        <v>10</v>
      </c>
      <c r="IE787" s="23" t="s">
        <v>145</v>
      </c>
      <c r="IF787" s="23"/>
      <c r="IG787" s="23"/>
      <c r="IH787" s="23"/>
      <c r="II787" s="23"/>
    </row>
    <row r="788" spans="1:243" s="22" customFormat="1" ht="199.5">
      <c r="A788" s="40">
        <v>8.75000000000001</v>
      </c>
      <c r="B788" s="62" t="s">
        <v>488</v>
      </c>
      <c r="C788" s="61" t="s">
        <v>1661</v>
      </c>
      <c r="D788" s="69"/>
      <c r="E788" s="70"/>
      <c r="F788" s="70"/>
      <c r="G788" s="70"/>
      <c r="H788" s="70"/>
      <c r="I788" s="70"/>
      <c r="J788" s="70"/>
      <c r="K788" s="70"/>
      <c r="L788" s="70"/>
      <c r="M788" s="70"/>
      <c r="N788" s="70"/>
      <c r="O788" s="70"/>
      <c r="P788" s="70"/>
      <c r="Q788" s="70"/>
      <c r="R788" s="70"/>
      <c r="S788" s="70"/>
      <c r="T788" s="70"/>
      <c r="U788" s="70"/>
      <c r="V788" s="70"/>
      <c r="W788" s="70"/>
      <c r="X788" s="70"/>
      <c r="Y788" s="70"/>
      <c r="Z788" s="70"/>
      <c r="AA788" s="70"/>
      <c r="AB788" s="70"/>
      <c r="AC788" s="70"/>
      <c r="AD788" s="70"/>
      <c r="AE788" s="70"/>
      <c r="AF788" s="70"/>
      <c r="AG788" s="70"/>
      <c r="AH788" s="70"/>
      <c r="AI788" s="70"/>
      <c r="AJ788" s="70"/>
      <c r="AK788" s="70"/>
      <c r="AL788" s="70"/>
      <c r="AM788" s="70"/>
      <c r="AN788" s="70"/>
      <c r="AO788" s="70"/>
      <c r="AP788" s="70"/>
      <c r="AQ788" s="70"/>
      <c r="AR788" s="70"/>
      <c r="AS788" s="70"/>
      <c r="AT788" s="70"/>
      <c r="AU788" s="70"/>
      <c r="AV788" s="70"/>
      <c r="AW788" s="70"/>
      <c r="AX788" s="70"/>
      <c r="AY788" s="70"/>
      <c r="AZ788" s="70"/>
      <c r="BA788" s="70"/>
      <c r="BB788" s="70"/>
      <c r="BC788" s="71"/>
      <c r="IA788" s="22">
        <v>8.75000000000001</v>
      </c>
      <c r="IB788" s="67" t="s">
        <v>488</v>
      </c>
      <c r="IC788" s="22" t="s">
        <v>1661</v>
      </c>
      <c r="IE788" s="23"/>
      <c r="IF788" s="23"/>
      <c r="IG788" s="23"/>
      <c r="IH788" s="23"/>
      <c r="II788" s="23"/>
    </row>
    <row r="789" spans="1:243" s="22" customFormat="1" ht="42.75">
      <c r="A789" s="40">
        <v>8.76000000000001</v>
      </c>
      <c r="B789" s="62" t="s">
        <v>481</v>
      </c>
      <c r="C789" s="61" t="s">
        <v>1662</v>
      </c>
      <c r="D789" s="42">
        <v>10</v>
      </c>
      <c r="E789" s="41" t="s">
        <v>145</v>
      </c>
      <c r="F789" s="43">
        <v>157.7</v>
      </c>
      <c r="G789" s="44"/>
      <c r="H789" s="44"/>
      <c r="I789" s="45" t="s">
        <v>37</v>
      </c>
      <c r="J789" s="46">
        <f t="shared" si="47"/>
        <v>1</v>
      </c>
      <c r="K789" s="44" t="s">
        <v>38</v>
      </c>
      <c r="L789" s="44" t="s">
        <v>4</v>
      </c>
      <c r="M789" s="47"/>
      <c r="N789" s="44"/>
      <c r="O789" s="44"/>
      <c r="P789" s="48"/>
      <c r="Q789" s="44"/>
      <c r="R789" s="44"/>
      <c r="S789" s="48"/>
      <c r="T789" s="48"/>
      <c r="U789" s="48"/>
      <c r="V789" s="48"/>
      <c r="W789" s="48"/>
      <c r="X789" s="48"/>
      <c r="Y789" s="48"/>
      <c r="Z789" s="48"/>
      <c r="AA789" s="48"/>
      <c r="AB789" s="48"/>
      <c r="AC789" s="48"/>
      <c r="AD789" s="48"/>
      <c r="AE789" s="48"/>
      <c r="AF789" s="48"/>
      <c r="AG789" s="48"/>
      <c r="AH789" s="48"/>
      <c r="AI789" s="48"/>
      <c r="AJ789" s="48"/>
      <c r="AK789" s="48"/>
      <c r="AL789" s="48"/>
      <c r="AM789" s="48"/>
      <c r="AN789" s="48"/>
      <c r="AO789" s="48"/>
      <c r="AP789" s="48"/>
      <c r="AQ789" s="48"/>
      <c r="AR789" s="48"/>
      <c r="AS789" s="48"/>
      <c r="AT789" s="48"/>
      <c r="AU789" s="48"/>
      <c r="AV789" s="48"/>
      <c r="AW789" s="48"/>
      <c r="AX789" s="48"/>
      <c r="AY789" s="48"/>
      <c r="AZ789" s="48"/>
      <c r="BA789" s="49">
        <f t="shared" si="44"/>
        <v>1577</v>
      </c>
      <c r="BB789" s="50">
        <f t="shared" si="45"/>
        <v>1577</v>
      </c>
      <c r="BC789" s="51" t="str">
        <f t="shared" si="46"/>
        <v>INR  One Thousand Five Hundred &amp; Seventy Seven  Only</v>
      </c>
      <c r="IA789" s="22">
        <v>8.76000000000001</v>
      </c>
      <c r="IB789" s="67" t="s">
        <v>481</v>
      </c>
      <c r="IC789" s="22" t="s">
        <v>1662</v>
      </c>
      <c r="ID789" s="22">
        <v>10</v>
      </c>
      <c r="IE789" s="23" t="s">
        <v>145</v>
      </c>
      <c r="IF789" s="23"/>
      <c r="IG789" s="23"/>
      <c r="IH789" s="23"/>
      <c r="II789" s="23"/>
    </row>
    <row r="790" spans="1:243" s="22" customFormat="1" ht="42.75">
      <c r="A790" s="40">
        <v>8.77000000000001</v>
      </c>
      <c r="B790" s="62" t="s">
        <v>482</v>
      </c>
      <c r="C790" s="61" t="s">
        <v>1663</v>
      </c>
      <c r="D790" s="42">
        <v>10</v>
      </c>
      <c r="E790" s="41" t="s">
        <v>145</v>
      </c>
      <c r="F790" s="43">
        <v>159.85</v>
      </c>
      <c r="G790" s="44"/>
      <c r="H790" s="44"/>
      <c r="I790" s="45" t="s">
        <v>37</v>
      </c>
      <c r="J790" s="46">
        <f t="shared" si="47"/>
        <v>1</v>
      </c>
      <c r="K790" s="44" t="s">
        <v>38</v>
      </c>
      <c r="L790" s="44" t="s">
        <v>4</v>
      </c>
      <c r="M790" s="47"/>
      <c r="N790" s="44"/>
      <c r="O790" s="44"/>
      <c r="P790" s="48"/>
      <c r="Q790" s="44"/>
      <c r="R790" s="44"/>
      <c r="S790" s="48"/>
      <c r="T790" s="48"/>
      <c r="U790" s="48"/>
      <c r="V790" s="48"/>
      <c r="W790" s="48"/>
      <c r="X790" s="48"/>
      <c r="Y790" s="48"/>
      <c r="Z790" s="48"/>
      <c r="AA790" s="48"/>
      <c r="AB790" s="48"/>
      <c r="AC790" s="48"/>
      <c r="AD790" s="48"/>
      <c r="AE790" s="48"/>
      <c r="AF790" s="48"/>
      <c r="AG790" s="48"/>
      <c r="AH790" s="48"/>
      <c r="AI790" s="48"/>
      <c r="AJ790" s="48"/>
      <c r="AK790" s="48"/>
      <c r="AL790" s="48"/>
      <c r="AM790" s="48"/>
      <c r="AN790" s="48"/>
      <c r="AO790" s="48"/>
      <c r="AP790" s="48"/>
      <c r="AQ790" s="48"/>
      <c r="AR790" s="48"/>
      <c r="AS790" s="48"/>
      <c r="AT790" s="48"/>
      <c r="AU790" s="48"/>
      <c r="AV790" s="48"/>
      <c r="AW790" s="48"/>
      <c r="AX790" s="48"/>
      <c r="AY790" s="48"/>
      <c r="AZ790" s="48"/>
      <c r="BA790" s="49">
        <f t="shared" si="44"/>
        <v>1599</v>
      </c>
      <c r="BB790" s="50">
        <f t="shared" si="45"/>
        <v>1599</v>
      </c>
      <c r="BC790" s="51" t="str">
        <f t="shared" si="46"/>
        <v>INR  One Thousand Five Hundred &amp; Ninety Nine  Only</v>
      </c>
      <c r="IA790" s="22">
        <v>8.77000000000001</v>
      </c>
      <c r="IB790" s="67" t="s">
        <v>482</v>
      </c>
      <c r="IC790" s="22" t="s">
        <v>1663</v>
      </c>
      <c r="ID790" s="22">
        <v>10</v>
      </c>
      <c r="IE790" s="23" t="s">
        <v>145</v>
      </c>
      <c r="IF790" s="23"/>
      <c r="IG790" s="23"/>
      <c r="IH790" s="23"/>
      <c r="II790" s="23"/>
    </row>
    <row r="791" spans="1:243" s="22" customFormat="1" ht="42.75">
      <c r="A791" s="40">
        <v>8.78000000000001</v>
      </c>
      <c r="B791" s="62" t="s">
        <v>483</v>
      </c>
      <c r="C791" s="61" t="s">
        <v>1664</v>
      </c>
      <c r="D791" s="42">
        <v>7</v>
      </c>
      <c r="E791" s="41" t="s">
        <v>145</v>
      </c>
      <c r="F791" s="43">
        <v>164.1</v>
      </c>
      <c r="G791" s="44"/>
      <c r="H791" s="44"/>
      <c r="I791" s="45" t="s">
        <v>37</v>
      </c>
      <c r="J791" s="46">
        <f t="shared" si="47"/>
        <v>1</v>
      </c>
      <c r="K791" s="44" t="s">
        <v>38</v>
      </c>
      <c r="L791" s="44" t="s">
        <v>4</v>
      </c>
      <c r="M791" s="47"/>
      <c r="N791" s="44"/>
      <c r="O791" s="44"/>
      <c r="P791" s="48"/>
      <c r="Q791" s="44"/>
      <c r="R791" s="44"/>
      <c r="S791" s="48"/>
      <c r="T791" s="48"/>
      <c r="U791" s="48"/>
      <c r="V791" s="48"/>
      <c r="W791" s="48"/>
      <c r="X791" s="48"/>
      <c r="Y791" s="48"/>
      <c r="Z791" s="48"/>
      <c r="AA791" s="48"/>
      <c r="AB791" s="48"/>
      <c r="AC791" s="48"/>
      <c r="AD791" s="48"/>
      <c r="AE791" s="48"/>
      <c r="AF791" s="48"/>
      <c r="AG791" s="48"/>
      <c r="AH791" s="48"/>
      <c r="AI791" s="48"/>
      <c r="AJ791" s="48"/>
      <c r="AK791" s="48"/>
      <c r="AL791" s="48"/>
      <c r="AM791" s="48"/>
      <c r="AN791" s="48"/>
      <c r="AO791" s="48"/>
      <c r="AP791" s="48"/>
      <c r="AQ791" s="48"/>
      <c r="AR791" s="48"/>
      <c r="AS791" s="48"/>
      <c r="AT791" s="48"/>
      <c r="AU791" s="48"/>
      <c r="AV791" s="48"/>
      <c r="AW791" s="48"/>
      <c r="AX791" s="48"/>
      <c r="AY791" s="48"/>
      <c r="AZ791" s="48"/>
      <c r="BA791" s="49">
        <f t="shared" si="44"/>
        <v>1149</v>
      </c>
      <c r="BB791" s="50">
        <f t="shared" si="45"/>
        <v>1149</v>
      </c>
      <c r="BC791" s="51" t="str">
        <f t="shared" si="46"/>
        <v>INR  One Thousand One Hundred &amp; Forty Nine  Only</v>
      </c>
      <c r="IA791" s="22">
        <v>8.78000000000001</v>
      </c>
      <c r="IB791" s="67" t="s">
        <v>483</v>
      </c>
      <c r="IC791" s="22" t="s">
        <v>1664</v>
      </c>
      <c r="ID791" s="22">
        <v>7</v>
      </c>
      <c r="IE791" s="23" t="s">
        <v>145</v>
      </c>
      <c r="IF791" s="23"/>
      <c r="IG791" s="23"/>
      <c r="IH791" s="23"/>
      <c r="II791" s="23"/>
    </row>
    <row r="792" spans="1:243" s="22" customFormat="1" ht="42.75">
      <c r="A792" s="40">
        <v>8.79000000000001</v>
      </c>
      <c r="B792" s="62" t="s">
        <v>485</v>
      </c>
      <c r="C792" s="61" t="s">
        <v>1665</v>
      </c>
      <c r="D792" s="42">
        <v>7</v>
      </c>
      <c r="E792" s="41" t="s">
        <v>145</v>
      </c>
      <c r="F792" s="43">
        <v>168.35</v>
      </c>
      <c r="G792" s="44"/>
      <c r="H792" s="44"/>
      <c r="I792" s="45" t="s">
        <v>37</v>
      </c>
      <c r="J792" s="46">
        <f t="shared" si="47"/>
        <v>1</v>
      </c>
      <c r="K792" s="44" t="s">
        <v>38</v>
      </c>
      <c r="L792" s="44" t="s">
        <v>4</v>
      </c>
      <c r="M792" s="47"/>
      <c r="N792" s="44"/>
      <c r="O792" s="44"/>
      <c r="P792" s="48"/>
      <c r="Q792" s="44"/>
      <c r="R792" s="44"/>
      <c r="S792" s="48"/>
      <c r="T792" s="48"/>
      <c r="U792" s="48"/>
      <c r="V792" s="48"/>
      <c r="W792" s="48"/>
      <c r="X792" s="48"/>
      <c r="Y792" s="48"/>
      <c r="Z792" s="48"/>
      <c r="AA792" s="48"/>
      <c r="AB792" s="48"/>
      <c r="AC792" s="48"/>
      <c r="AD792" s="48"/>
      <c r="AE792" s="48"/>
      <c r="AF792" s="48"/>
      <c r="AG792" s="48"/>
      <c r="AH792" s="48"/>
      <c r="AI792" s="48"/>
      <c r="AJ792" s="48"/>
      <c r="AK792" s="48"/>
      <c r="AL792" s="48"/>
      <c r="AM792" s="48"/>
      <c r="AN792" s="48"/>
      <c r="AO792" s="48"/>
      <c r="AP792" s="48"/>
      <c r="AQ792" s="48"/>
      <c r="AR792" s="48"/>
      <c r="AS792" s="48"/>
      <c r="AT792" s="48"/>
      <c r="AU792" s="48"/>
      <c r="AV792" s="48"/>
      <c r="AW792" s="48"/>
      <c r="AX792" s="48"/>
      <c r="AY792" s="48"/>
      <c r="AZ792" s="48"/>
      <c r="BA792" s="49">
        <f t="shared" si="44"/>
        <v>1178</v>
      </c>
      <c r="BB792" s="50">
        <f t="shared" si="45"/>
        <v>1178</v>
      </c>
      <c r="BC792" s="51" t="str">
        <f t="shared" si="46"/>
        <v>INR  One Thousand One Hundred &amp; Seventy Eight  Only</v>
      </c>
      <c r="IA792" s="22">
        <v>8.79000000000001</v>
      </c>
      <c r="IB792" s="67" t="s">
        <v>485</v>
      </c>
      <c r="IC792" s="22" t="s">
        <v>1665</v>
      </c>
      <c r="ID792" s="22">
        <v>7</v>
      </c>
      <c r="IE792" s="23" t="s">
        <v>145</v>
      </c>
      <c r="IF792" s="23"/>
      <c r="IG792" s="23"/>
      <c r="IH792" s="23"/>
      <c r="II792" s="23"/>
    </row>
    <row r="793" spans="1:243" s="22" customFormat="1" ht="42.75">
      <c r="A793" s="40">
        <v>8.80000000000001</v>
      </c>
      <c r="B793" s="62" t="s">
        <v>486</v>
      </c>
      <c r="C793" s="61" t="s">
        <v>1666</v>
      </c>
      <c r="D793" s="42">
        <v>7</v>
      </c>
      <c r="E793" s="41" t="s">
        <v>145</v>
      </c>
      <c r="F793" s="43">
        <v>170.5</v>
      </c>
      <c r="G793" s="44"/>
      <c r="H793" s="44"/>
      <c r="I793" s="45" t="s">
        <v>37</v>
      </c>
      <c r="J793" s="46">
        <f t="shared" si="47"/>
        <v>1</v>
      </c>
      <c r="K793" s="44" t="s">
        <v>38</v>
      </c>
      <c r="L793" s="44" t="s">
        <v>4</v>
      </c>
      <c r="M793" s="47"/>
      <c r="N793" s="44"/>
      <c r="O793" s="44"/>
      <c r="P793" s="48"/>
      <c r="Q793" s="44"/>
      <c r="R793" s="44"/>
      <c r="S793" s="48"/>
      <c r="T793" s="48"/>
      <c r="U793" s="48"/>
      <c r="V793" s="48"/>
      <c r="W793" s="48"/>
      <c r="X793" s="48"/>
      <c r="Y793" s="48"/>
      <c r="Z793" s="48"/>
      <c r="AA793" s="48"/>
      <c r="AB793" s="48"/>
      <c r="AC793" s="48"/>
      <c r="AD793" s="48"/>
      <c r="AE793" s="48"/>
      <c r="AF793" s="48"/>
      <c r="AG793" s="48"/>
      <c r="AH793" s="48"/>
      <c r="AI793" s="48"/>
      <c r="AJ793" s="48"/>
      <c r="AK793" s="48"/>
      <c r="AL793" s="48"/>
      <c r="AM793" s="48"/>
      <c r="AN793" s="48"/>
      <c r="AO793" s="48"/>
      <c r="AP793" s="48"/>
      <c r="AQ793" s="48"/>
      <c r="AR793" s="48"/>
      <c r="AS793" s="48"/>
      <c r="AT793" s="48"/>
      <c r="AU793" s="48"/>
      <c r="AV793" s="48"/>
      <c r="AW793" s="48"/>
      <c r="AX793" s="48"/>
      <c r="AY793" s="48"/>
      <c r="AZ793" s="48"/>
      <c r="BA793" s="49">
        <f t="shared" si="44"/>
        <v>1194</v>
      </c>
      <c r="BB793" s="50">
        <f t="shared" si="45"/>
        <v>1194</v>
      </c>
      <c r="BC793" s="51" t="str">
        <f t="shared" si="46"/>
        <v>INR  One Thousand One Hundred &amp; Ninety Four  Only</v>
      </c>
      <c r="IA793" s="22">
        <v>8.80000000000001</v>
      </c>
      <c r="IB793" s="67" t="s">
        <v>486</v>
      </c>
      <c r="IC793" s="22" t="s">
        <v>1666</v>
      </c>
      <c r="ID793" s="22">
        <v>7</v>
      </c>
      <c r="IE793" s="23" t="s">
        <v>145</v>
      </c>
      <c r="IF793" s="23"/>
      <c r="IG793" s="23"/>
      <c r="IH793" s="23"/>
      <c r="II793" s="23"/>
    </row>
    <row r="794" spans="1:243" s="22" customFormat="1" ht="42.75">
      <c r="A794" s="40">
        <v>8.81000000000001</v>
      </c>
      <c r="B794" s="62" t="s">
        <v>487</v>
      </c>
      <c r="C794" s="61" t="s">
        <v>1667</v>
      </c>
      <c r="D794" s="42">
        <v>20</v>
      </c>
      <c r="E794" s="41" t="s">
        <v>145</v>
      </c>
      <c r="F794" s="43">
        <v>176.9</v>
      </c>
      <c r="G794" s="44"/>
      <c r="H794" s="44"/>
      <c r="I794" s="45" t="s">
        <v>37</v>
      </c>
      <c r="J794" s="46">
        <f t="shared" si="47"/>
        <v>1</v>
      </c>
      <c r="K794" s="44" t="s">
        <v>38</v>
      </c>
      <c r="L794" s="44" t="s">
        <v>4</v>
      </c>
      <c r="M794" s="47"/>
      <c r="N794" s="44"/>
      <c r="O794" s="44"/>
      <c r="P794" s="48"/>
      <c r="Q794" s="44"/>
      <c r="R794" s="44"/>
      <c r="S794" s="48"/>
      <c r="T794" s="48"/>
      <c r="U794" s="48"/>
      <c r="V794" s="48"/>
      <c r="W794" s="48"/>
      <c r="X794" s="48"/>
      <c r="Y794" s="48"/>
      <c r="Z794" s="48"/>
      <c r="AA794" s="48"/>
      <c r="AB794" s="48"/>
      <c r="AC794" s="48"/>
      <c r="AD794" s="48"/>
      <c r="AE794" s="48"/>
      <c r="AF794" s="48"/>
      <c r="AG794" s="48"/>
      <c r="AH794" s="48"/>
      <c r="AI794" s="48"/>
      <c r="AJ794" s="48"/>
      <c r="AK794" s="48"/>
      <c r="AL794" s="48"/>
      <c r="AM794" s="48"/>
      <c r="AN794" s="48"/>
      <c r="AO794" s="48"/>
      <c r="AP794" s="48"/>
      <c r="AQ794" s="48"/>
      <c r="AR794" s="48"/>
      <c r="AS794" s="48"/>
      <c r="AT794" s="48"/>
      <c r="AU794" s="48"/>
      <c r="AV794" s="48"/>
      <c r="AW794" s="48"/>
      <c r="AX794" s="48"/>
      <c r="AY794" s="48"/>
      <c r="AZ794" s="48"/>
      <c r="BA794" s="49">
        <f aca="true" t="shared" si="48" ref="BA794:BA856">ROUND(total_amount_ba($B$2,$D$2,D794,F794,J794,K794,M794),0)</f>
        <v>3538</v>
      </c>
      <c r="BB794" s="50">
        <f aca="true" t="shared" si="49" ref="BB794:BB856">BA794+SUM(N794:AZ794)</f>
        <v>3538</v>
      </c>
      <c r="BC794" s="51" t="str">
        <f aca="true" t="shared" si="50" ref="BC794:BC856">SpellNumber(L794,BB794)</f>
        <v>INR  Three Thousand Five Hundred &amp; Thirty Eight  Only</v>
      </c>
      <c r="IA794" s="22">
        <v>8.81000000000001</v>
      </c>
      <c r="IB794" s="67" t="s">
        <v>487</v>
      </c>
      <c r="IC794" s="22" t="s">
        <v>1667</v>
      </c>
      <c r="ID794" s="22">
        <v>20</v>
      </c>
      <c r="IE794" s="23" t="s">
        <v>145</v>
      </c>
      <c r="IF794" s="23"/>
      <c r="IG794" s="23"/>
      <c r="IH794" s="23"/>
      <c r="II794" s="23"/>
    </row>
    <row r="795" spans="1:243" s="22" customFormat="1" ht="42.75">
      <c r="A795" s="40">
        <v>8.82000000000001</v>
      </c>
      <c r="B795" s="62" t="s">
        <v>1257</v>
      </c>
      <c r="C795" s="61" t="s">
        <v>1668</v>
      </c>
      <c r="D795" s="42">
        <v>20</v>
      </c>
      <c r="E795" s="41" t="s">
        <v>145</v>
      </c>
      <c r="F795" s="43">
        <v>279.2</v>
      </c>
      <c r="G795" s="44"/>
      <c r="H795" s="44"/>
      <c r="I795" s="45" t="s">
        <v>37</v>
      </c>
      <c r="J795" s="46">
        <f t="shared" si="47"/>
        <v>1</v>
      </c>
      <c r="K795" s="44" t="s">
        <v>38</v>
      </c>
      <c r="L795" s="44" t="s">
        <v>4</v>
      </c>
      <c r="M795" s="47"/>
      <c r="N795" s="44"/>
      <c r="O795" s="44"/>
      <c r="P795" s="48"/>
      <c r="Q795" s="44"/>
      <c r="R795" s="44"/>
      <c r="S795" s="48"/>
      <c r="T795" s="48"/>
      <c r="U795" s="48"/>
      <c r="V795" s="48"/>
      <c r="W795" s="48"/>
      <c r="X795" s="48"/>
      <c r="Y795" s="48"/>
      <c r="Z795" s="48"/>
      <c r="AA795" s="48"/>
      <c r="AB795" s="48"/>
      <c r="AC795" s="48"/>
      <c r="AD795" s="48"/>
      <c r="AE795" s="48"/>
      <c r="AF795" s="48"/>
      <c r="AG795" s="48"/>
      <c r="AH795" s="48"/>
      <c r="AI795" s="48"/>
      <c r="AJ795" s="48"/>
      <c r="AK795" s="48"/>
      <c r="AL795" s="48"/>
      <c r="AM795" s="48"/>
      <c r="AN795" s="48"/>
      <c r="AO795" s="48"/>
      <c r="AP795" s="48"/>
      <c r="AQ795" s="48"/>
      <c r="AR795" s="48"/>
      <c r="AS795" s="48"/>
      <c r="AT795" s="48"/>
      <c r="AU795" s="48"/>
      <c r="AV795" s="48"/>
      <c r="AW795" s="48"/>
      <c r="AX795" s="48"/>
      <c r="AY795" s="48"/>
      <c r="AZ795" s="48"/>
      <c r="BA795" s="49">
        <f t="shared" si="48"/>
        <v>5584</v>
      </c>
      <c r="BB795" s="50">
        <f t="shared" si="49"/>
        <v>5584</v>
      </c>
      <c r="BC795" s="51" t="str">
        <f t="shared" si="50"/>
        <v>INR  Five Thousand Five Hundred &amp; Eighty Four  Only</v>
      </c>
      <c r="IA795" s="22">
        <v>8.82000000000001</v>
      </c>
      <c r="IB795" s="67" t="s">
        <v>1257</v>
      </c>
      <c r="IC795" s="22" t="s">
        <v>1668</v>
      </c>
      <c r="ID795" s="22">
        <v>20</v>
      </c>
      <c r="IE795" s="23" t="s">
        <v>145</v>
      </c>
      <c r="IF795" s="23"/>
      <c r="IG795" s="23"/>
      <c r="IH795" s="23"/>
      <c r="II795" s="23"/>
    </row>
    <row r="796" spans="1:243" s="22" customFormat="1" ht="270.75">
      <c r="A796" s="40">
        <v>8.83000000000001</v>
      </c>
      <c r="B796" s="62" t="s">
        <v>194</v>
      </c>
      <c r="C796" s="61" t="s">
        <v>1669</v>
      </c>
      <c r="D796" s="69"/>
      <c r="E796" s="70"/>
      <c r="F796" s="70"/>
      <c r="G796" s="70"/>
      <c r="H796" s="70"/>
      <c r="I796" s="70"/>
      <c r="J796" s="70"/>
      <c r="K796" s="70"/>
      <c r="L796" s="70"/>
      <c r="M796" s="70"/>
      <c r="N796" s="70"/>
      <c r="O796" s="70"/>
      <c r="P796" s="70"/>
      <c r="Q796" s="70"/>
      <c r="R796" s="70"/>
      <c r="S796" s="70"/>
      <c r="T796" s="70"/>
      <c r="U796" s="70"/>
      <c r="V796" s="70"/>
      <c r="W796" s="70"/>
      <c r="X796" s="70"/>
      <c r="Y796" s="70"/>
      <c r="Z796" s="70"/>
      <c r="AA796" s="70"/>
      <c r="AB796" s="70"/>
      <c r="AC796" s="70"/>
      <c r="AD796" s="70"/>
      <c r="AE796" s="70"/>
      <c r="AF796" s="70"/>
      <c r="AG796" s="70"/>
      <c r="AH796" s="70"/>
      <c r="AI796" s="70"/>
      <c r="AJ796" s="70"/>
      <c r="AK796" s="70"/>
      <c r="AL796" s="70"/>
      <c r="AM796" s="70"/>
      <c r="AN796" s="70"/>
      <c r="AO796" s="70"/>
      <c r="AP796" s="70"/>
      <c r="AQ796" s="70"/>
      <c r="AR796" s="70"/>
      <c r="AS796" s="70"/>
      <c r="AT796" s="70"/>
      <c r="AU796" s="70"/>
      <c r="AV796" s="70"/>
      <c r="AW796" s="70"/>
      <c r="AX796" s="70"/>
      <c r="AY796" s="70"/>
      <c r="AZ796" s="70"/>
      <c r="BA796" s="70"/>
      <c r="BB796" s="70"/>
      <c r="BC796" s="71"/>
      <c r="IA796" s="22">
        <v>8.83000000000001</v>
      </c>
      <c r="IB796" s="67" t="s">
        <v>194</v>
      </c>
      <c r="IC796" s="22" t="s">
        <v>1669</v>
      </c>
      <c r="IE796" s="23"/>
      <c r="IF796" s="23"/>
      <c r="IG796" s="23"/>
      <c r="IH796" s="23"/>
      <c r="II796" s="23"/>
    </row>
    <row r="797" spans="1:243" s="22" customFormat="1" ht="42.75">
      <c r="A797" s="40">
        <v>8.84000000000001</v>
      </c>
      <c r="B797" s="62" t="s">
        <v>191</v>
      </c>
      <c r="C797" s="61" t="s">
        <v>1670</v>
      </c>
      <c r="D797" s="42">
        <v>20</v>
      </c>
      <c r="E797" s="41" t="s">
        <v>201</v>
      </c>
      <c r="F797" s="43">
        <v>262.3</v>
      </c>
      <c r="G797" s="44"/>
      <c r="H797" s="44"/>
      <c r="I797" s="45" t="s">
        <v>37</v>
      </c>
      <c r="J797" s="46">
        <f t="shared" si="47"/>
        <v>1</v>
      </c>
      <c r="K797" s="44" t="s">
        <v>38</v>
      </c>
      <c r="L797" s="44" t="s">
        <v>4</v>
      </c>
      <c r="M797" s="47"/>
      <c r="N797" s="44"/>
      <c r="O797" s="44"/>
      <c r="P797" s="48"/>
      <c r="Q797" s="44"/>
      <c r="R797" s="44"/>
      <c r="S797" s="48"/>
      <c r="T797" s="48"/>
      <c r="U797" s="48"/>
      <c r="V797" s="48"/>
      <c r="W797" s="48"/>
      <c r="X797" s="48"/>
      <c r="Y797" s="48"/>
      <c r="Z797" s="48"/>
      <c r="AA797" s="48"/>
      <c r="AB797" s="48"/>
      <c r="AC797" s="48"/>
      <c r="AD797" s="48"/>
      <c r="AE797" s="48"/>
      <c r="AF797" s="48"/>
      <c r="AG797" s="48"/>
      <c r="AH797" s="48"/>
      <c r="AI797" s="48"/>
      <c r="AJ797" s="48"/>
      <c r="AK797" s="48"/>
      <c r="AL797" s="48"/>
      <c r="AM797" s="48"/>
      <c r="AN797" s="48"/>
      <c r="AO797" s="48"/>
      <c r="AP797" s="48"/>
      <c r="AQ797" s="48"/>
      <c r="AR797" s="48"/>
      <c r="AS797" s="48"/>
      <c r="AT797" s="48"/>
      <c r="AU797" s="48"/>
      <c r="AV797" s="48"/>
      <c r="AW797" s="48"/>
      <c r="AX797" s="48"/>
      <c r="AY797" s="48"/>
      <c r="AZ797" s="48"/>
      <c r="BA797" s="49">
        <f t="shared" si="48"/>
        <v>5246</v>
      </c>
      <c r="BB797" s="50">
        <f t="shared" si="49"/>
        <v>5246</v>
      </c>
      <c r="BC797" s="51" t="str">
        <f t="shared" si="50"/>
        <v>INR  Five Thousand Two Hundred &amp; Forty Six  Only</v>
      </c>
      <c r="IA797" s="22">
        <v>8.84000000000001</v>
      </c>
      <c r="IB797" s="67" t="s">
        <v>191</v>
      </c>
      <c r="IC797" s="22" t="s">
        <v>1670</v>
      </c>
      <c r="ID797" s="22">
        <v>20</v>
      </c>
      <c r="IE797" s="23" t="s">
        <v>201</v>
      </c>
      <c r="IF797" s="23"/>
      <c r="IG797" s="23"/>
      <c r="IH797" s="23"/>
      <c r="II797" s="23"/>
    </row>
    <row r="798" spans="1:243" s="22" customFormat="1" ht="42.75">
      <c r="A798" s="40">
        <v>8.85000000000001</v>
      </c>
      <c r="B798" s="62" t="s">
        <v>190</v>
      </c>
      <c r="C798" s="61" t="s">
        <v>1671</v>
      </c>
      <c r="D798" s="42">
        <v>20</v>
      </c>
      <c r="E798" s="41" t="s">
        <v>201</v>
      </c>
      <c r="F798" s="43">
        <v>289.05</v>
      </c>
      <c r="G798" s="44"/>
      <c r="H798" s="44"/>
      <c r="I798" s="45" t="s">
        <v>37</v>
      </c>
      <c r="J798" s="46">
        <f t="shared" si="47"/>
        <v>1</v>
      </c>
      <c r="K798" s="44" t="s">
        <v>38</v>
      </c>
      <c r="L798" s="44" t="s">
        <v>4</v>
      </c>
      <c r="M798" s="47"/>
      <c r="N798" s="44"/>
      <c r="O798" s="44"/>
      <c r="P798" s="48"/>
      <c r="Q798" s="44"/>
      <c r="R798" s="44"/>
      <c r="S798" s="48"/>
      <c r="T798" s="48"/>
      <c r="U798" s="48"/>
      <c r="V798" s="48"/>
      <c r="W798" s="48"/>
      <c r="X798" s="48"/>
      <c r="Y798" s="48"/>
      <c r="Z798" s="48"/>
      <c r="AA798" s="48"/>
      <c r="AB798" s="48"/>
      <c r="AC798" s="48"/>
      <c r="AD798" s="48"/>
      <c r="AE798" s="48"/>
      <c r="AF798" s="48"/>
      <c r="AG798" s="48"/>
      <c r="AH798" s="48"/>
      <c r="AI798" s="48"/>
      <c r="AJ798" s="48"/>
      <c r="AK798" s="48"/>
      <c r="AL798" s="48"/>
      <c r="AM798" s="48"/>
      <c r="AN798" s="48"/>
      <c r="AO798" s="48"/>
      <c r="AP798" s="48"/>
      <c r="AQ798" s="48"/>
      <c r="AR798" s="48"/>
      <c r="AS798" s="48"/>
      <c r="AT798" s="48"/>
      <c r="AU798" s="48"/>
      <c r="AV798" s="48"/>
      <c r="AW798" s="48"/>
      <c r="AX798" s="48"/>
      <c r="AY798" s="48"/>
      <c r="AZ798" s="48"/>
      <c r="BA798" s="49">
        <f t="shared" si="48"/>
        <v>5781</v>
      </c>
      <c r="BB798" s="50">
        <f t="shared" si="49"/>
        <v>5781</v>
      </c>
      <c r="BC798" s="51" t="str">
        <f t="shared" si="50"/>
        <v>INR  Five Thousand Seven Hundred &amp; Eighty One  Only</v>
      </c>
      <c r="IA798" s="22">
        <v>8.85000000000001</v>
      </c>
      <c r="IB798" s="67" t="s">
        <v>190</v>
      </c>
      <c r="IC798" s="22" t="s">
        <v>1671</v>
      </c>
      <c r="ID798" s="22">
        <v>20</v>
      </c>
      <c r="IE798" s="23" t="s">
        <v>201</v>
      </c>
      <c r="IF798" s="23"/>
      <c r="IG798" s="23"/>
      <c r="IH798" s="23"/>
      <c r="II798" s="23"/>
    </row>
    <row r="799" spans="1:243" s="22" customFormat="1" ht="42.75">
      <c r="A799" s="40">
        <v>8.86000000000001</v>
      </c>
      <c r="B799" s="62" t="s">
        <v>421</v>
      </c>
      <c r="C799" s="61" t="s">
        <v>1672</v>
      </c>
      <c r="D799" s="42">
        <v>20</v>
      </c>
      <c r="E799" s="41" t="s">
        <v>201</v>
      </c>
      <c r="F799" s="43">
        <v>369.35</v>
      </c>
      <c r="G799" s="44"/>
      <c r="H799" s="44"/>
      <c r="I799" s="45" t="s">
        <v>37</v>
      </c>
      <c r="J799" s="46">
        <f t="shared" si="47"/>
        <v>1</v>
      </c>
      <c r="K799" s="44" t="s">
        <v>38</v>
      </c>
      <c r="L799" s="44" t="s">
        <v>4</v>
      </c>
      <c r="M799" s="47"/>
      <c r="N799" s="44"/>
      <c r="O799" s="44"/>
      <c r="P799" s="48"/>
      <c r="Q799" s="44"/>
      <c r="R799" s="44"/>
      <c r="S799" s="48"/>
      <c r="T799" s="48"/>
      <c r="U799" s="48"/>
      <c r="V799" s="48"/>
      <c r="W799" s="48"/>
      <c r="X799" s="48"/>
      <c r="Y799" s="48"/>
      <c r="Z799" s="48"/>
      <c r="AA799" s="48"/>
      <c r="AB799" s="48"/>
      <c r="AC799" s="48"/>
      <c r="AD799" s="48"/>
      <c r="AE799" s="48"/>
      <c r="AF799" s="48"/>
      <c r="AG799" s="48"/>
      <c r="AH799" s="48"/>
      <c r="AI799" s="48"/>
      <c r="AJ799" s="48"/>
      <c r="AK799" s="48"/>
      <c r="AL799" s="48"/>
      <c r="AM799" s="48"/>
      <c r="AN799" s="48"/>
      <c r="AO799" s="48"/>
      <c r="AP799" s="48"/>
      <c r="AQ799" s="48"/>
      <c r="AR799" s="48"/>
      <c r="AS799" s="48"/>
      <c r="AT799" s="48"/>
      <c r="AU799" s="48"/>
      <c r="AV799" s="48"/>
      <c r="AW799" s="48"/>
      <c r="AX799" s="48"/>
      <c r="AY799" s="48"/>
      <c r="AZ799" s="48"/>
      <c r="BA799" s="49">
        <f t="shared" si="48"/>
        <v>7387</v>
      </c>
      <c r="BB799" s="50">
        <f t="shared" si="49"/>
        <v>7387</v>
      </c>
      <c r="BC799" s="51" t="str">
        <f t="shared" si="50"/>
        <v>INR  Seven Thousand Three Hundred &amp; Eighty Seven  Only</v>
      </c>
      <c r="IA799" s="22">
        <v>8.86000000000001</v>
      </c>
      <c r="IB799" s="67" t="s">
        <v>421</v>
      </c>
      <c r="IC799" s="22" t="s">
        <v>1672</v>
      </c>
      <c r="ID799" s="22">
        <v>20</v>
      </c>
      <c r="IE799" s="23" t="s">
        <v>201</v>
      </c>
      <c r="IF799" s="23"/>
      <c r="IG799" s="23"/>
      <c r="IH799" s="23"/>
      <c r="II799" s="23"/>
    </row>
    <row r="800" spans="1:243" s="22" customFormat="1" ht="42.75">
      <c r="A800" s="40">
        <v>8.87000000000001</v>
      </c>
      <c r="B800" s="62" t="s">
        <v>489</v>
      </c>
      <c r="C800" s="61" t="s">
        <v>1673</v>
      </c>
      <c r="D800" s="42">
        <v>10</v>
      </c>
      <c r="E800" s="41" t="s">
        <v>201</v>
      </c>
      <c r="F800" s="43">
        <v>409.45</v>
      </c>
      <c r="G800" s="44"/>
      <c r="H800" s="44"/>
      <c r="I800" s="45" t="s">
        <v>37</v>
      </c>
      <c r="J800" s="46">
        <f t="shared" si="47"/>
        <v>1</v>
      </c>
      <c r="K800" s="44" t="s">
        <v>38</v>
      </c>
      <c r="L800" s="44" t="s">
        <v>4</v>
      </c>
      <c r="M800" s="47"/>
      <c r="N800" s="44"/>
      <c r="O800" s="44"/>
      <c r="P800" s="48"/>
      <c r="Q800" s="44"/>
      <c r="R800" s="44"/>
      <c r="S800" s="48"/>
      <c r="T800" s="48"/>
      <c r="U800" s="48"/>
      <c r="V800" s="48"/>
      <c r="W800" s="48"/>
      <c r="X800" s="48"/>
      <c r="Y800" s="48"/>
      <c r="Z800" s="48"/>
      <c r="AA800" s="48"/>
      <c r="AB800" s="48"/>
      <c r="AC800" s="48"/>
      <c r="AD800" s="48"/>
      <c r="AE800" s="48"/>
      <c r="AF800" s="48"/>
      <c r="AG800" s="48"/>
      <c r="AH800" s="48"/>
      <c r="AI800" s="48"/>
      <c r="AJ800" s="48"/>
      <c r="AK800" s="48"/>
      <c r="AL800" s="48"/>
      <c r="AM800" s="48"/>
      <c r="AN800" s="48"/>
      <c r="AO800" s="48"/>
      <c r="AP800" s="48"/>
      <c r="AQ800" s="48"/>
      <c r="AR800" s="48"/>
      <c r="AS800" s="48"/>
      <c r="AT800" s="48"/>
      <c r="AU800" s="48"/>
      <c r="AV800" s="48"/>
      <c r="AW800" s="48"/>
      <c r="AX800" s="48"/>
      <c r="AY800" s="48"/>
      <c r="AZ800" s="48"/>
      <c r="BA800" s="49">
        <f t="shared" si="48"/>
        <v>4095</v>
      </c>
      <c r="BB800" s="50">
        <f t="shared" si="49"/>
        <v>4095</v>
      </c>
      <c r="BC800" s="51" t="str">
        <f t="shared" si="50"/>
        <v>INR  Four Thousand  &amp;Ninety Five  Only</v>
      </c>
      <c r="IA800" s="22">
        <v>8.87000000000001</v>
      </c>
      <c r="IB800" s="67" t="s">
        <v>489</v>
      </c>
      <c r="IC800" s="22" t="s">
        <v>1673</v>
      </c>
      <c r="ID800" s="22">
        <v>10</v>
      </c>
      <c r="IE800" s="23" t="s">
        <v>201</v>
      </c>
      <c r="IF800" s="23"/>
      <c r="IG800" s="23"/>
      <c r="IH800" s="23"/>
      <c r="II800" s="23"/>
    </row>
    <row r="801" spans="1:243" s="22" customFormat="1" ht="42.75">
      <c r="A801" s="40">
        <v>8.88000000000001</v>
      </c>
      <c r="B801" s="62" t="s">
        <v>473</v>
      </c>
      <c r="C801" s="61" t="s">
        <v>1674</v>
      </c>
      <c r="D801" s="42">
        <v>10</v>
      </c>
      <c r="E801" s="41" t="s">
        <v>201</v>
      </c>
      <c r="F801" s="43">
        <v>523.2</v>
      </c>
      <c r="G801" s="44"/>
      <c r="H801" s="44"/>
      <c r="I801" s="45" t="s">
        <v>37</v>
      </c>
      <c r="J801" s="46">
        <f t="shared" si="47"/>
        <v>1</v>
      </c>
      <c r="K801" s="44" t="s">
        <v>38</v>
      </c>
      <c r="L801" s="44" t="s">
        <v>4</v>
      </c>
      <c r="M801" s="47"/>
      <c r="N801" s="44"/>
      <c r="O801" s="44"/>
      <c r="P801" s="48"/>
      <c r="Q801" s="44"/>
      <c r="R801" s="44"/>
      <c r="S801" s="48"/>
      <c r="T801" s="48"/>
      <c r="U801" s="48"/>
      <c r="V801" s="48"/>
      <c r="W801" s="48"/>
      <c r="X801" s="48"/>
      <c r="Y801" s="48"/>
      <c r="Z801" s="48"/>
      <c r="AA801" s="48"/>
      <c r="AB801" s="48"/>
      <c r="AC801" s="48"/>
      <c r="AD801" s="48"/>
      <c r="AE801" s="48"/>
      <c r="AF801" s="48"/>
      <c r="AG801" s="48"/>
      <c r="AH801" s="48"/>
      <c r="AI801" s="48"/>
      <c r="AJ801" s="48"/>
      <c r="AK801" s="48"/>
      <c r="AL801" s="48"/>
      <c r="AM801" s="48"/>
      <c r="AN801" s="48"/>
      <c r="AO801" s="48"/>
      <c r="AP801" s="48"/>
      <c r="AQ801" s="48"/>
      <c r="AR801" s="48"/>
      <c r="AS801" s="48"/>
      <c r="AT801" s="48"/>
      <c r="AU801" s="48"/>
      <c r="AV801" s="48"/>
      <c r="AW801" s="48"/>
      <c r="AX801" s="48"/>
      <c r="AY801" s="48"/>
      <c r="AZ801" s="48"/>
      <c r="BA801" s="49">
        <f t="shared" si="48"/>
        <v>5232</v>
      </c>
      <c r="BB801" s="50">
        <f t="shared" si="49"/>
        <v>5232</v>
      </c>
      <c r="BC801" s="51" t="str">
        <f t="shared" si="50"/>
        <v>INR  Five Thousand Two Hundred &amp; Thirty Two  Only</v>
      </c>
      <c r="IA801" s="22">
        <v>8.88000000000001</v>
      </c>
      <c r="IB801" s="67" t="s">
        <v>473</v>
      </c>
      <c r="IC801" s="22" t="s">
        <v>1674</v>
      </c>
      <c r="ID801" s="22">
        <v>10</v>
      </c>
      <c r="IE801" s="23" t="s">
        <v>201</v>
      </c>
      <c r="IF801" s="23"/>
      <c r="IG801" s="23"/>
      <c r="IH801" s="23"/>
      <c r="II801" s="23"/>
    </row>
    <row r="802" spans="1:243" s="22" customFormat="1" ht="42.75">
      <c r="A802" s="40">
        <v>8.89000000000001</v>
      </c>
      <c r="B802" s="62" t="s">
        <v>474</v>
      </c>
      <c r="C802" s="61" t="s">
        <v>1675</v>
      </c>
      <c r="D802" s="42">
        <v>10</v>
      </c>
      <c r="E802" s="41" t="s">
        <v>201</v>
      </c>
      <c r="F802" s="43">
        <v>706.7</v>
      </c>
      <c r="G802" s="44"/>
      <c r="H802" s="44"/>
      <c r="I802" s="45" t="s">
        <v>37</v>
      </c>
      <c r="J802" s="46">
        <f t="shared" si="47"/>
        <v>1</v>
      </c>
      <c r="K802" s="44" t="s">
        <v>38</v>
      </c>
      <c r="L802" s="44" t="s">
        <v>4</v>
      </c>
      <c r="M802" s="47"/>
      <c r="N802" s="44"/>
      <c r="O802" s="44"/>
      <c r="P802" s="48"/>
      <c r="Q802" s="44"/>
      <c r="R802" s="44"/>
      <c r="S802" s="48"/>
      <c r="T802" s="48"/>
      <c r="U802" s="48"/>
      <c r="V802" s="48"/>
      <c r="W802" s="48"/>
      <c r="X802" s="48"/>
      <c r="Y802" s="48"/>
      <c r="Z802" s="48"/>
      <c r="AA802" s="48"/>
      <c r="AB802" s="48"/>
      <c r="AC802" s="48"/>
      <c r="AD802" s="48"/>
      <c r="AE802" s="48"/>
      <c r="AF802" s="48"/>
      <c r="AG802" s="48"/>
      <c r="AH802" s="48"/>
      <c r="AI802" s="48"/>
      <c r="AJ802" s="48"/>
      <c r="AK802" s="48"/>
      <c r="AL802" s="48"/>
      <c r="AM802" s="48"/>
      <c r="AN802" s="48"/>
      <c r="AO802" s="48"/>
      <c r="AP802" s="48"/>
      <c r="AQ802" s="48"/>
      <c r="AR802" s="48"/>
      <c r="AS802" s="48"/>
      <c r="AT802" s="48"/>
      <c r="AU802" s="48"/>
      <c r="AV802" s="48"/>
      <c r="AW802" s="48"/>
      <c r="AX802" s="48"/>
      <c r="AY802" s="48"/>
      <c r="AZ802" s="48"/>
      <c r="BA802" s="49">
        <f t="shared" si="48"/>
        <v>7067</v>
      </c>
      <c r="BB802" s="50">
        <f t="shared" si="49"/>
        <v>7067</v>
      </c>
      <c r="BC802" s="51" t="str">
        <f t="shared" si="50"/>
        <v>INR  Seven Thousand  &amp;Sixty Seven  Only</v>
      </c>
      <c r="IA802" s="22">
        <v>8.89000000000001</v>
      </c>
      <c r="IB802" s="67" t="s">
        <v>474</v>
      </c>
      <c r="IC802" s="22" t="s">
        <v>1675</v>
      </c>
      <c r="ID802" s="22">
        <v>10</v>
      </c>
      <c r="IE802" s="23" t="s">
        <v>201</v>
      </c>
      <c r="IF802" s="23"/>
      <c r="IG802" s="23"/>
      <c r="IH802" s="23"/>
      <c r="II802" s="23"/>
    </row>
    <row r="803" spans="1:243" s="22" customFormat="1" ht="42.75">
      <c r="A803" s="40">
        <v>8.90000000000001</v>
      </c>
      <c r="B803" s="62" t="s">
        <v>475</v>
      </c>
      <c r="C803" s="61" t="s">
        <v>1676</v>
      </c>
      <c r="D803" s="42">
        <v>10</v>
      </c>
      <c r="E803" s="41" t="s">
        <v>201</v>
      </c>
      <c r="F803" s="43">
        <v>994.35</v>
      </c>
      <c r="G803" s="44"/>
      <c r="H803" s="44"/>
      <c r="I803" s="45" t="s">
        <v>37</v>
      </c>
      <c r="J803" s="46">
        <f t="shared" si="47"/>
        <v>1</v>
      </c>
      <c r="K803" s="44" t="s">
        <v>38</v>
      </c>
      <c r="L803" s="44" t="s">
        <v>4</v>
      </c>
      <c r="M803" s="47"/>
      <c r="N803" s="44"/>
      <c r="O803" s="44"/>
      <c r="P803" s="48"/>
      <c r="Q803" s="44"/>
      <c r="R803" s="44"/>
      <c r="S803" s="48"/>
      <c r="T803" s="48"/>
      <c r="U803" s="48"/>
      <c r="V803" s="48"/>
      <c r="W803" s="48"/>
      <c r="X803" s="48"/>
      <c r="Y803" s="48"/>
      <c r="Z803" s="48"/>
      <c r="AA803" s="48"/>
      <c r="AB803" s="48"/>
      <c r="AC803" s="48"/>
      <c r="AD803" s="48"/>
      <c r="AE803" s="48"/>
      <c r="AF803" s="48"/>
      <c r="AG803" s="48"/>
      <c r="AH803" s="48"/>
      <c r="AI803" s="48"/>
      <c r="AJ803" s="48"/>
      <c r="AK803" s="48"/>
      <c r="AL803" s="48"/>
      <c r="AM803" s="48"/>
      <c r="AN803" s="48"/>
      <c r="AO803" s="48"/>
      <c r="AP803" s="48"/>
      <c r="AQ803" s="48"/>
      <c r="AR803" s="48"/>
      <c r="AS803" s="48"/>
      <c r="AT803" s="48"/>
      <c r="AU803" s="48"/>
      <c r="AV803" s="48"/>
      <c r="AW803" s="48"/>
      <c r="AX803" s="48"/>
      <c r="AY803" s="48"/>
      <c r="AZ803" s="48"/>
      <c r="BA803" s="49">
        <f t="shared" si="48"/>
        <v>9944</v>
      </c>
      <c r="BB803" s="50">
        <f t="shared" si="49"/>
        <v>9944</v>
      </c>
      <c r="BC803" s="51" t="str">
        <f t="shared" si="50"/>
        <v>INR  Nine Thousand Nine Hundred &amp; Forty Four  Only</v>
      </c>
      <c r="IA803" s="22">
        <v>8.90000000000001</v>
      </c>
      <c r="IB803" s="67" t="s">
        <v>475</v>
      </c>
      <c r="IC803" s="22" t="s">
        <v>1676</v>
      </c>
      <c r="ID803" s="22">
        <v>10</v>
      </c>
      <c r="IE803" s="23" t="s">
        <v>201</v>
      </c>
      <c r="IF803" s="23"/>
      <c r="IG803" s="23"/>
      <c r="IH803" s="23"/>
      <c r="II803" s="23"/>
    </row>
    <row r="804" spans="1:243" s="22" customFormat="1" ht="409.5">
      <c r="A804" s="40">
        <v>8.91000000000001</v>
      </c>
      <c r="B804" s="62" t="s">
        <v>490</v>
      </c>
      <c r="C804" s="61" t="s">
        <v>1677</v>
      </c>
      <c r="D804" s="69"/>
      <c r="E804" s="70"/>
      <c r="F804" s="70"/>
      <c r="G804" s="70"/>
      <c r="H804" s="70"/>
      <c r="I804" s="70"/>
      <c r="J804" s="70"/>
      <c r="K804" s="70"/>
      <c r="L804" s="70"/>
      <c r="M804" s="70"/>
      <c r="N804" s="70"/>
      <c r="O804" s="70"/>
      <c r="P804" s="70"/>
      <c r="Q804" s="70"/>
      <c r="R804" s="70"/>
      <c r="S804" s="70"/>
      <c r="T804" s="70"/>
      <c r="U804" s="70"/>
      <c r="V804" s="70"/>
      <c r="W804" s="70"/>
      <c r="X804" s="70"/>
      <c r="Y804" s="70"/>
      <c r="Z804" s="70"/>
      <c r="AA804" s="70"/>
      <c r="AB804" s="70"/>
      <c r="AC804" s="70"/>
      <c r="AD804" s="70"/>
      <c r="AE804" s="70"/>
      <c r="AF804" s="70"/>
      <c r="AG804" s="70"/>
      <c r="AH804" s="70"/>
      <c r="AI804" s="70"/>
      <c r="AJ804" s="70"/>
      <c r="AK804" s="70"/>
      <c r="AL804" s="70"/>
      <c r="AM804" s="70"/>
      <c r="AN804" s="70"/>
      <c r="AO804" s="70"/>
      <c r="AP804" s="70"/>
      <c r="AQ804" s="70"/>
      <c r="AR804" s="70"/>
      <c r="AS804" s="70"/>
      <c r="AT804" s="70"/>
      <c r="AU804" s="70"/>
      <c r="AV804" s="70"/>
      <c r="AW804" s="70"/>
      <c r="AX804" s="70"/>
      <c r="AY804" s="70"/>
      <c r="AZ804" s="70"/>
      <c r="BA804" s="70"/>
      <c r="BB804" s="70"/>
      <c r="BC804" s="71"/>
      <c r="IA804" s="22">
        <v>8.91000000000001</v>
      </c>
      <c r="IB804" s="67" t="s">
        <v>490</v>
      </c>
      <c r="IC804" s="22" t="s">
        <v>1677</v>
      </c>
      <c r="IE804" s="23"/>
      <c r="IF804" s="23"/>
      <c r="IG804" s="23"/>
      <c r="IH804" s="23"/>
      <c r="II804" s="23"/>
    </row>
    <row r="805" spans="1:243" s="22" customFormat="1" ht="42.75">
      <c r="A805" s="40">
        <v>8.92000000000001</v>
      </c>
      <c r="B805" s="62" t="s">
        <v>191</v>
      </c>
      <c r="C805" s="61" t="s">
        <v>1678</v>
      </c>
      <c r="D805" s="42">
        <v>7</v>
      </c>
      <c r="E805" s="41" t="s">
        <v>201</v>
      </c>
      <c r="F805" s="43">
        <v>682.9</v>
      </c>
      <c r="G805" s="44"/>
      <c r="H805" s="44"/>
      <c r="I805" s="45" t="s">
        <v>37</v>
      </c>
      <c r="J805" s="46">
        <f t="shared" si="47"/>
        <v>1</v>
      </c>
      <c r="K805" s="44" t="s">
        <v>38</v>
      </c>
      <c r="L805" s="44" t="s">
        <v>4</v>
      </c>
      <c r="M805" s="47"/>
      <c r="N805" s="44"/>
      <c r="O805" s="44"/>
      <c r="P805" s="48"/>
      <c r="Q805" s="44"/>
      <c r="R805" s="44"/>
      <c r="S805" s="48"/>
      <c r="T805" s="48"/>
      <c r="U805" s="48"/>
      <c r="V805" s="48"/>
      <c r="W805" s="48"/>
      <c r="X805" s="48"/>
      <c r="Y805" s="48"/>
      <c r="Z805" s="48"/>
      <c r="AA805" s="48"/>
      <c r="AB805" s="48"/>
      <c r="AC805" s="48"/>
      <c r="AD805" s="48"/>
      <c r="AE805" s="48"/>
      <c r="AF805" s="48"/>
      <c r="AG805" s="48"/>
      <c r="AH805" s="48"/>
      <c r="AI805" s="48"/>
      <c r="AJ805" s="48"/>
      <c r="AK805" s="48"/>
      <c r="AL805" s="48"/>
      <c r="AM805" s="48"/>
      <c r="AN805" s="48"/>
      <c r="AO805" s="48"/>
      <c r="AP805" s="48"/>
      <c r="AQ805" s="48"/>
      <c r="AR805" s="48"/>
      <c r="AS805" s="48"/>
      <c r="AT805" s="48"/>
      <c r="AU805" s="48"/>
      <c r="AV805" s="48"/>
      <c r="AW805" s="48"/>
      <c r="AX805" s="48"/>
      <c r="AY805" s="48"/>
      <c r="AZ805" s="48"/>
      <c r="BA805" s="49">
        <f t="shared" si="48"/>
        <v>4780</v>
      </c>
      <c r="BB805" s="50">
        <f t="shared" si="49"/>
        <v>4780</v>
      </c>
      <c r="BC805" s="51" t="str">
        <f t="shared" si="50"/>
        <v>INR  Four Thousand Seven Hundred &amp; Eighty  Only</v>
      </c>
      <c r="IA805" s="22">
        <v>8.92000000000001</v>
      </c>
      <c r="IB805" s="67" t="s">
        <v>191</v>
      </c>
      <c r="IC805" s="22" t="s">
        <v>1678</v>
      </c>
      <c r="ID805" s="22">
        <v>7</v>
      </c>
      <c r="IE805" s="23" t="s">
        <v>201</v>
      </c>
      <c r="IF805" s="23"/>
      <c r="IG805" s="23"/>
      <c r="IH805" s="23"/>
      <c r="II805" s="23"/>
    </row>
    <row r="806" spans="1:243" s="22" customFormat="1" ht="42.75">
      <c r="A806" s="40">
        <v>8.93000000000001</v>
      </c>
      <c r="B806" s="62" t="s">
        <v>190</v>
      </c>
      <c r="C806" s="61" t="s">
        <v>1679</v>
      </c>
      <c r="D806" s="42">
        <v>7</v>
      </c>
      <c r="E806" s="41" t="s">
        <v>201</v>
      </c>
      <c r="F806" s="43">
        <v>709.7</v>
      </c>
      <c r="G806" s="44"/>
      <c r="H806" s="44"/>
      <c r="I806" s="45" t="s">
        <v>37</v>
      </c>
      <c r="J806" s="46">
        <f t="shared" si="47"/>
        <v>1</v>
      </c>
      <c r="K806" s="44" t="s">
        <v>38</v>
      </c>
      <c r="L806" s="44" t="s">
        <v>4</v>
      </c>
      <c r="M806" s="47"/>
      <c r="N806" s="44"/>
      <c r="O806" s="44"/>
      <c r="P806" s="48"/>
      <c r="Q806" s="44"/>
      <c r="R806" s="44"/>
      <c r="S806" s="48"/>
      <c r="T806" s="48"/>
      <c r="U806" s="48"/>
      <c r="V806" s="48"/>
      <c r="W806" s="48"/>
      <c r="X806" s="48"/>
      <c r="Y806" s="48"/>
      <c r="Z806" s="48"/>
      <c r="AA806" s="48"/>
      <c r="AB806" s="48"/>
      <c r="AC806" s="48"/>
      <c r="AD806" s="48"/>
      <c r="AE806" s="48"/>
      <c r="AF806" s="48"/>
      <c r="AG806" s="48"/>
      <c r="AH806" s="48"/>
      <c r="AI806" s="48"/>
      <c r="AJ806" s="48"/>
      <c r="AK806" s="48"/>
      <c r="AL806" s="48"/>
      <c r="AM806" s="48"/>
      <c r="AN806" s="48"/>
      <c r="AO806" s="48"/>
      <c r="AP806" s="48"/>
      <c r="AQ806" s="48"/>
      <c r="AR806" s="48"/>
      <c r="AS806" s="48"/>
      <c r="AT806" s="48"/>
      <c r="AU806" s="48"/>
      <c r="AV806" s="48"/>
      <c r="AW806" s="48"/>
      <c r="AX806" s="48"/>
      <c r="AY806" s="48"/>
      <c r="AZ806" s="48"/>
      <c r="BA806" s="49">
        <f t="shared" si="48"/>
        <v>4968</v>
      </c>
      <c r="BB806" s="50">
        <f t="shared" si="49"/>
        <v>4968</v>
      </c>
      <c r="BC806" s="51" t="str">
        <f t="shared" si="50"/>
        <v>INR  Four Thousand Nine Hundred &amp; Sixty Eight  Only</v>
      </c>
      <c r="IA806" s="22">
        <v>8.93000000000001</v>
      </c>
      <c r="IB806" s="67" t="s">
        <v>190</v>
      </c>
      <c r="IC806" s="22" t="s">
        <v>1679</v>
      </c>
      <c r="ID806" s="22">
        <v>7</v>
      </c>
      <c r="IE806" s="23" t="s">
        <v>201</v>
      </c>
      <c r="IF806" s="23"/>
      <c r="IG806" s="23"/>
      <c r="IH806" s="23"/>
      <c r="II806" s="23"/>
    </row>
    <row r="807" spans="1:243" s="22" customFormat="1" ht="42.75">
      <c r="A807" s="40">
        <v>8.94000000000001</v>
      </c>
      <c r="B807" s="62" t="s">
        <v>421</v>
      </c>
      <c r="C807" s="61" t="s">
        <v>1680</v>
      </c>
      <c r="D807" s="42">
        <v>7</v>
      </c>
      <c r="E807" s="41" t="s">
        <v>201</v>
      </c>
      <c r="F807" s="43">
        <v>789.95</v>
      </c>
      <c r="G807" s="44"/>
      <c r="H807" s="44"/>
      <c r="I807" s="45" t="s">
        <v>37</v>
      </c>
      <c r="J807" s="46">
        <f t="shared" si="47"/>
        <v>1</v>
      </c>
      <c r="K807" s="44" t="s">
        <v>38</v>
      </c>
      <c r="L807" s="44" t="s">
        <v>4</v>
      </c>
      <c r="M807" s="47"/>
      <c r="N807" s="44"/>
      <c r="O807" s="44"/>
      <c r="P807" s="48"/>
      <c r="Q807" s="44"/>
      <c r="R807" s="44"/>
      <c r="S807" s="48"/>
      <c r="T807" s="48"/>
      <c r="U807" s="48"/>
      <c r="V807" s="48"/>
      <c r="W807" s="48"/>
      <c r="X807" s="48"/>
      <c r="Y807" s="48"/>
      <c r="Z807" s="48"/>
      <c r="AA807" s="48"/>
      <c r="AB807" s="48"/>
      <c r="AC807" s="48"/>
      <c r="AD807" s="48"/>
      <c r="AE807" s="48"/>
      <c r="AF807" s="48"/>
      <c r="AG807" s="48"/>
      <c r="AH807" s="48"/>
      <c r="AI807" s="48"/>
      <c r="AJ807" s="48"/>
      <c r="AK807" s="48"/>
      <c r="AL807" s="48"/>
      <c r="AM807" s="48"/>
      <c r="AN807" s="48"/>
      <c r="AO807" s="48"/>
      <c r="AP807" s="48"/>
      <c r="AQ807" s="48"/>
      <c r="AR807" s="48"/>
      <c r="AS807" s="48"/>
      <c r="AT807" s="48"/>
      <c r="AU807" s="48"/>
      <c r="AV807" s="48"/>
      <c r="AW807" s="48"/>
      <c r="AX807" s="48"/>
      <c r="AY807" s="48"/>
      <c r="AZ807" s="48"/>
      <c r="BA807" s="49">
        <f t="shared" si="48"/>
        <v>5530</v>
      </c>
      <c r="BB807" s="50">
        <f t="shared" si="49"/>
        <v>5530</v>
      </c>
      <c r="BC807" s="51" t="str">
        <f t="shared" si="50"/>
        <v>INR  Five Thousand Five Hundred &amp; Thirty  Only</v>
      </c>
      <c r="IA807" s="22">
        <v>8.94000000000001</v>
      </c>
      <c r="IB807" s="67" t="s">
        <v>421</v>
      </c>
      <c r="IC807" s="22" t="s">
        <v>1680</v>
      </c>
      <c r="ID807" s="22">
        <v>7</v>
      </c>
      <c r="IE807" s="23" t="s">
        <v>201</v>
      </c>
      <c r="IF807" s="23"/>
      <c r="IG807" s="23"/>
      <c r="IH807" s="23"/>
      <c r="II807" s="23"/>
    </row>
    <row r="808" spans="1:243" s="22" customFormat="1" ht="42.75">
      <c r="A808" s="40">
        <v>8.95000000000001</v>
      </c>
      <c r="B808" s="62" t="s">
        <v>489</v>
      </c>
      <c r="C808" s="61" t="s">
        <v>1681</v>
      </c>
      <c r="D808" s="42">
        <v>3</v>
      </c>
      <c r="E808" s="41" t="s">
        <v>201</v>
      </c>
      <c r="F808" s="43">
        <v>830.1</v>
      </c>
      <c r="G808" s="44"/>
      <c r="H808" s="44"/>
      <c r="I808" s="45" t="s">
        <v>37</v>
      </c>
      <c r="J808" s="46">
        <f t="shared" si="47"/>
        <v>1</v>
      </c>
      <c r="K808" s="44" t="s">
        <v>38</v>
      </c>
      <c r="L808" s="44" t="s">
        <v>4</v>
      </c>
      <c r="M808" s="47"/>
      <c r="N808" s="44"/>
      <c r="O808" s="44"/>
      <c r="P808" s="48"/>
      <c r="Q808" s="44"/>
      <c r="R808" s="44"/>
      <c r="S808" s="48"/>
      <c r="T808" s="48"/>
      <c r="U808" s="48"/>
      <c r="V808" s="48"/>
      <c r="W808" s="48"/>
      <c r="X808" s="48"/>
      <c r="Y808" s="48"/>
      <c r="Z808" s="48"/>
      <c r="AA808" s="48"/>
      <c r="AB808" s="48"/>
      <c r="AC808" s="48"/>
      <c r="AD808" s="48"/>
      <c r="AE808" s="48"/>
      <c r="AF808" s="48"/>
      <c r="AG808" s="48"/>
      <c r="AH808" s="48"/>
      <c r="AI808" s="48"/>
      <c r="AJ808" s="48"/>
      <c r="AK808" s="48"/>
      <c r="AL808" s="48"/>
      <c r="AM808" s="48"/>
      <c r="AN808" s="48"/>
      <c r="AO808" s="48"/>
      <c r="AP808" s="48"/>
      <c r="AQ808" s="48"/>
      <c r="AR808" s="48"/>
      <c r="AS808" s="48"/>
      <c r="AT808" s="48"/>
      <c r="AU808" s="48"/>
      <c r="AV808" s="48"/>
      <c r="AW808" s="48"/>
      <c r="AX808" s="48"/>
      <c r="AY808" s="48"/>
      <c r="AZ808" s="48"/>
      <c r="BA808" s="49">
        <f t="shared" si="48"/>
        <v>2490</v>
      </c>
      <c r="BB808" s="50">
        <f t="shared" si="49"/>
        <v>2490</v>
      </c>
      <c r="BC808" s="51" t="str">
        <f t="shared" si="50"/>
        <v>INR  Two Thousand Four Hundred &amp; Ninety  Only</v>
      </c>
      <c r="IA808" s="22">
        <v>8.95000000000001</v>
      </c>
      <c r="IB808" s="67" t="s">
        <v>489</v>
      </c>
      <c r="IC808" s="22" t="s">
        <v>1681</v>
      </c>
      <c r="ID808" s="22">
        <v>3</v>
      </c>
      <c r="IE808" s="23" t="s">
        <v>201</v>
      </c>
      <c r="IF808" s="23"/>
      <c r="IG808" s="23"/>
      <c r="IH808" s="23"/>
      <c r="II808" s="23"/>
    </row>
    <row r="809" spans="1:243" s="22" customFormat="1" ht="42.75">
      <c r="A809" s="40">
        <v>8.96000000000001</v>
      </c>
      <c r="B809" s="62" t="s">
        <v>473</v>
      </c>
      <c r="C809" s="61" t="s">
        <v>1682</v>
      </c>
      <c r="D809" s="42">
        <v>3</v>
      </c>
      <c r="E809" s="41" t="s">
        <v>201</v>
      </c>
      <c r="F809" s="43">
        <v>943.8</v>
      </c>
      <c r="G809" s="44"/>
      <c r="H809" s="44"/>
      <c r="I809" s="45" t="s">
        <v>37</v>
      </c>
      <c r="J809" s="46">
        <f t="shared" si="47"/>
        <v>1</v>
      </c>
      <c r="K809" s="44" t="s">
        <v>38</v>
      </c>
      <c r="L809" s="44" t="s">
        <v>4</v>
      </c>
      <c r="M809" s="47"/>
      <c r="N809" s="44"/>
      <c r="O809" s="44"/>
      <c r="P809" s="48"/>
      <c r="Q809" s="44"/>
      <c r="R809" s="44"/>
      <c r="S809" s="48"/>
      <c r="T809" s="48"/>
      <c r="U809" s="48"/>
      <c r="V809" s="48"/>
      <c r="W809" s="48"/>
      <c r="X809" s="48"/>
      <c r="Y809" s="48"/>
      <c r="Z809" s="48"/>
      <c r="AA809" s="48"/>
      <c r="AB809" s="48"/>
      <c r="AC809" s="48"/>
      <c r="AD809" s="48"/>
      <c r="AE809" s="48"/>
      <c r="AF809" s="48"/>
      <c r="AG809" s="48"/>
      <c r="AH809" s="48"/>
      <c r="AI809" s="48"/>
      <c r="AJ809" s="48"/>
      <c r="AK809" s="48"/>
      <c r="AL809" s="48"/>
      <c r="AM809" s="48"/>
      <c r="AN809" s="48"/>
      <c r="AO809" s="48"/>
      <c r="AP809" s="48"/>
      <c r="AQ809" s="48"/>
      <c r="AR809" s="48"/>
      <c r="AS809" s="48"/>
      <c r="AT809" s="48"/>
      <c r="AU809" s="48"/>
      <c r="AV809" s="48"/>
      <c r="AW809" s="48"/>
      <c r="AX809" s="48"/>
      <c r="AY809" s="48"/>
      <c r="AZ809" s="48"/>
      <c r="BA809" s="49">
        <f t="shared" si="48"/>
        <v>2831</v>
      </c>
      <c r="BB809" s="50">
        <f t="shared" si="49"/>
        <v>2831</v>
      </c>
      <c r="BC809" s="51" t="str">
        <f t="shared" si="50"/>
        <v>INR  Two Thousand Eight Hundred &amp; Thirty One  Only</v>
      </c>
      <c r="IA809" s="22">
        <v>8.96000000000001</v>
      </c>
      <c r="IB809" s="67" t="s">
        <v>473</v>
      </c>
      <c r="IC809" s="22" t="s">
        <v>1682</v>
      </c>
      <c r="ID809" s="22">
        <v>3</v>
      </c>
      <c r="IE809" s="23" t="s">
        <v>201</v>
      </c>
      <c r="IF809" s="23"/>
      <c r="IG809" s="23"/>
      <c r="IH809" s="23"/>
      <c r="II809" s="23"/>
    </row>
    <row r="810" spans="1:243" s="22" customFormat="1" ht="42.75">
      <c r="A810" s="40">
        <v>8.97000000000001</v>
      </c>
      <c r="B810" s="62" t="s">
        <v>474</v>
      </c>
      <c r="C810" s="61" t="s">
        <v>1683</v>
      </c>
      <c r="D810" s="42">
        <v>3</v>
      </c>
      <c r="E810" s="41" t="s">
        <v>201</v>
      </c>
      <c r="F810" s="43">
        <v>1280.3</v>
      </c>
      <c r="G810" s="44"/>
      <c r="H810" s="44"/>
      <c r="I810" s="45" t="s">
        <v>37</v>
      </c>
      <c r="J810" s="46">
        <f t="shared" si="47"/>
        <v>1</v>
      </c>
      <c r="K810" s="44" t="s">
        <v>38</v>
      </c>
      <c r="L810" s="44" t="s">
        <v>4</v>
      </c>
      <c r="M810" s="47"/>
      <c r="N810" s="44"/>
      <c r="O810" s="44"/>
      <c r="P810" s="48"/>
      <c r="Q810" s="44"/>
      <c r="R810" s="44"/>
      <c r="S810" s="48"/>
      <c r="T810" s="48"/>
      <c r="U810" s="48"/>
      <c r="V810" s="48"/>
      <c r="W810" s="48"/>
      <c r="X810" s="48"/>
      <c r="Y810" s="48"/>
      <c r="Z810" s="48"/>
      <c r="AA810" s="48"/>
      <c r="AB810" s="48"/>
      <c r="AC810" s="48"/>
      <c r="AD810" s="48"/>
      <c r="AE810" s="48"/>
      <c r="AF810" s="48"/>
      <c r="AG810" s="48"/>
      <c r="AH810" s="48"/>
      <c r="AI810" s="48"/>
      <c r="AJ810" s="48"/>
      <c r="AK810" s="48"/>
      <c r="AL810" s="48"/>
      <c r="AM810" s="48"/>
      <c r="AN810" s="48"/>
      <c r="AO810" s="48"/>
      <c r="AP810" s="48"/>
      <c r="AQ810" s="48"/>
      <c r="AR810" s="48"/>
      <c r="AS810" s="48"/>
      <c r="AT810" s="48"/>
      <c r="AU810" s="48"/>
      <c r="AV810" s="48"/>
      <c r="AW810" s="48"/>
      <c r="AX810" s="48"/>
      <c r="AY810" s="48"/>
      <c r="AZ810" s="48"/>
      <c r="BA810" s="49">
        <f t="shared" si="48"/>
        <v>3841</v>
      </c>
      <c r="BB810" s="50">
        <f t="shared" si="49"/>
        <v>3841</v>
      </c>
      <c r="BC810" s="51" t="str">
        <f t="shared" si="50"/>
        <v>INR  Three Thousand Eight Hundred &amp; Forty One  Only</v>
      </c>
      <c r="IA810" s="22">
        <v>8.97000000000001</v>
      </c>
      <c r="IB810" s="67" t="s">
        <v>474</v>
      </c>
      <c r="IC810" s="22" t="s">
        <v>1683</v>
      </c>
      <c r="ID810" s="22">
        <v>3</v>
      </c>
      <c r="IE810" s="23" t="s">
        <v>201</v>
      </c>
      <c r="IF810" s="23"/>
      <c r="IG810" s="23"/>
      <c r="IH810" s="23"/>
      <c r="II810" s="23"/>
    </row>
    <row r="811" spans="1:243" s="22" customFormat="1" ht="42.75">
      <c r="A811" s="40">
        <v>8.98000000000001</v>
      </c>
      <c r="B811" s="62" t="s">
        <v>475</v>
      </c>
      <c r="C811" s="61" t="s">
        <v>1684</v>
      </c>
      <c r="D811" s="42">
        <v>3</v>
      </c>
      <c r="E811" s="41" t="s">
        <v>201</v>
      </c>
      <c r="F811" s="43">
        <v>1567.95</v>
      </c>
      <c r="G811" s="44"/>
      <c r="H811" s="44"/>
      <c r="I811" s="45" t="s">
        <v>37</v>
      </c>
      <c r="J811" s="46">
        <f t="shared" si="47"/>
        <v>1</v>
      </c>
      <c r="K811" s="44" t="s">
        <v>38</v>
      </c>
      <c r="L811" s="44" t="s">
        <v>4</v>
      </c>
      <c r="M811" s="47"/>
      <c r="N811" s="44"/>
      <c r="O811" s="44"/>
      <c r="P811" s="48"/>
      <c r="Q811" s="44"/>
      <c r="R811" s="44"/>
      <c r="S811" s="48"/>
      <c r="T811" s="48"/>
      <c r="U811" s="48"/>
      <c r="V811" s="48"/>
      <c r="W811" s="48"/>
      <c r="X811" s="48"/>
      <c r="Y811" s="48"/>
      <c r="Z811" s="48"/>
      <c r="AA811" s="48"/>
      <c r="AB811" s="48"/>
      <c r="AC811" s="48"/>
      <c r="AD811" s="48"/>
      <c r="AE811" s="48"/>
      <c r="AF811" s="48"/>
      <c r="AG811" s="48"/>
      <c r="AH811" s="48"/>
      <c r="AI811" s="48"/>
      <c r="AJ811" s="48"/>
      <c r="AK811" s="48"/>
      <c r="AL811" s="48"/>
      <c r="AM811" s="48"/>
      <c r="AN811" s="48"/>
      <c r="AO811" s="48"/>
      <c r="AP811" s="48"/>
      <c r="AQ811" s="48"/>
      <c r="AR811" s="48"/>
      <c r="AS811" s="48"/>
      <c r="AT811" s="48"/>
      <c r="AU811" s="48"/>
      <c r="AV811" s="48"/>
      <c r="AW811" s="48"/>
      <c r="AX811" s="48"/>
      <c r="AY811" s="48"/>
      <c r="AZ811" s="48"/>
      <c r="BA811" s="49">
        <f t="shared" si="48"/>
        <v>4704</v>
      </c>
      <c r="BB811" s="50">
        <f t="shared" si="49"/>
        <v>4704</v>
      </c>
      <c r="BC811" s="51" t="str">
        <f t="shared" si="50"/>
        <v>INR  Four Thousand Seven Hundred &amp; Four  Only</v>
      </c>
      <c r="IA811" s="22">
        <v>8.98000000000001</v>
      </c>
      <c r="IB811" s="67" t="s">
        <v>475</v>
      </c>
      <c r="IC811" s="22" t="s">
        <v>1684</v>
      </c>
      <c r="ID811" s="22">
        <v>3</v>
      </c>
      <c r="IE811" s="23" t="s">
        <v>201</v>
      </c>
      <c r="IF811" s="23"/>
      <c r="IG811" s="23"/>
      <c r="IH811" s="23"/>
      <c r="II811" s="23"/>
    </row>
    <row r="812" spans="1:243" s="22" customFormat="1" ht="409.5">
      <c r="A812" s="40">
        <v>8.99000000000001</v>
      </c>
      <c r="B812" s="62" t="s">
        <v>1258</v>
      </c>
      <c r="C812" s="61" t="s">
        <v>1685</v>
      </c>
      <c r="D812" s="42">
        <v>800</v>
      </c>
      <c r="E812" s="41" t="s">
        <v>1892</v>
      </c>
      <c r="F812" s="43">
        <v>9.7</v>
      </c>
      <c r="G812" s="44"/>
      <c r="H812" s="44"/>
      <c r="I812" s="45" t="s">
        <v>37</v>
      </c>
      <c r="J812" s="46">
        <f t="shared" si="47"/>
        <v>1</v>
      </c>
      <c r="K812" s="44" t="s">
        <v>38</v>
      </c>
      <c r="L812" s="44" t="s">
        <v>4</v>
      </c>
      <c r="M812" s="47"/>
      <c r="N812" s="44"/>
      <c r="O812" s="44"/>
      <c r="P812" s="48"/>
      <c r="Q812" s="44"/>
      <c r="R812" s="44"/>
      <c r="S812" s="48"/>
      <c r="T812" s="48"/>
      <c r="U812" s="48"/>
      <c r="V812" s="48"/>
      <c r="W812" s="48"/>
      <c r="X812" s="48"/>
      <c r="Y812" s="48"/>
      <c r="Z812" s="48"/>
      <c r="AA812" s="48"/>
      <c r="AB812" s="48"/>
      <c r="AC812" s="48"/>
      <c r="AD812" s="48"/>
      <c r="AE812" s="48"/>
      <c r="AF812" s="48"/>
      <c r="AG812" s="48"/>
      <c r="AH812" s="48"/>
      <c r="AI812" s="48"/>
      <c r="AJ812" s="48"/>
      <c r="AK812" s="48"/>
      <c r="AL812" s="48"/>
      <c r="AM812" s="48"/>
      <c r="AN812" s="48"/>
      <c r="AO812" s="48"/>
      <c r="AP812" s="48"/>
      <c r="AQ812" s="48"/>
      <c r="AR812" s="48"/>
      <c r="AS812" s="48"/>
      <c r="AT812" s="48"/>
      <c r="AU812" s="48"/>
      <c r="AV812" s="48"/>
      <c r="AW812" s="48"/>
      <c r="AX812" s="48"/>
      <c r="AY812" s="48"/>
      <c r="AZ812" s="48"/>
      <c r="BA812" s="49">
        <f t="shared" si="48"/>
        <v>7760</v>
      </c>
      <c r="BB812" s="50">
        <f t="shared" si="49"/>
        <v>7760</v>
      </c>
      <c r="BC812" s="51" t="str">
        <f t="shared" si="50"/>
        <v>INR  Seven Thousand Seven Hundred &amp; Sixty  Only</v>
      </c>
      <c r="IA812" s="22">
        <v>8.99000000000001</v>
      </c>
      <c r="IB812" s="67" t="s">
        <v>1258</v>
      </c>
      <c r="IC812" s="22" t="s">
        <v>1685</v>
      </c>
      <c r="ID812" s="22">
        <v>800</v>
      </c>
      <c r="IE812" s="23" t="s">
        <v>1892</v>
      </c>
      <c r="IF812" s="23"/>
      <c r="IG812" s="23"/>
      <c r="IH812" s="23"/>
      <c r="II812" s="23"/>
    </row>
    <row r="813" spans="1:243" s="22" customFormat="1" ht="409.5">
      <c r="A813" s="40">
        <v>9.00000000000001</v>
      </c>
      <c r="B813" s="62" t="s">
        <v>1259</v>
      </c>
      <c r="C813" s="61" t="s">
        <v>1686</v>
      </c>
      <c r="D813" s="42">
        <v>750</v>
      </c>
      <c r="E813" s="41" t="s">
        <v>1892</v>
      </c>
      <c r="F813" s="43">
        <v>9.7</v>
      </c>
      <c r="G813" s="44"/>
      <c r="H813" s="44"/>
      <c r="I813" s="45" t="s">
        <v>37</v>
      </c>
      <c r="J813" s="46">
        <f t="shared" si="47"/>
        <v>1</v>
      </c>
      <c r="K813" s="44" t="s">
        <v>38</v>
      </c>
      <c r="L813" s="44" t="s">
        <v>4</v>
      </c>
      <c r="M813" s="47"/>
      <c r="N813" s="44"/>
      <c r="O813" s="44"/>
      <c r="P813" s="48"/>
      <c r="Q813" s="44"/>
      <c r="R813" s="44"/>
      <c r="S813" s="48"/>
      <c r="T813" s="48"/>
      <c r="U813" s="48"/>
      <c r="V813" s="48"/>
      <c r="W813" s="48"/>
      <c r="X813" s="48"/>
      <c r="Y813" s="48"/>
      <c r="Z813" s="48"/>
      <c r="AA813" s="48"/>
      <c r="AB813" s="48"/>
      <c r="AC813" s="48"/>
      <c r="AD813" s="48"/>
      <c r="AE813" s="48"/>
      <c r="AF813" s="48"/>
      <c r="AG813" s="48"/>
      <c r="AH813" s="48"/>
      <c r="AI813" s="48"/>
      <c r="AJ813" s="48"/>
      <c r="AK813" s="48"/>
      <c r="AL813" s="48"/>
      <c r="AM813" s="48"/>
      <c r="AN813" s="48"/>
      <c r="AO813" s="48"/>
      <c r="AP813" s="48"/>
      <c r="AQ813" s="48"/>
      <c r="AR813" s="48"/>
      <c r="AS813" s="48"/>
      <c r="AT813" s="48"/>
      <c r="AU813" s="48"/>
      <c r="AV813" s="48"/>
      <c r="AW813" s="48"/>
      <c r="AX813" s="48"/>
      <c r="AY813" s="48"/>
      <c r="AZ813" s="48"/>
      <c r="BA813" s="49">
        <f t="shared" si="48"/>
        <v>7275</v>
      </c>
      <c r="BB813" s="50">
        <f t="shared" si="49"/>
        <v>7275</v>
      </c>
      <c r="BC813" s="51" t="str">
        <f t="shared" si="50"/>
        <v>INR  Seven Thousand Two Hundred &amp; Seventy Five  Only</v>
      </c>
      <c r="IA813" s="22">
        <v>9.00000000000001</v>
      </c>
      <c r="IB813" s="67" t="s">
        <v>1259</v>
      </c>
      <c r="IC813" s="22" t="s">
        <v>1686</v>
      </c>
      <c r="ID813" s="22">
        <v>750</v>
      </c>
      <c r="IE813" s="23" t="s">
        <v>1892</v>
      </c>
      <c r="IF813" s="23"/>
      <c r="IG813" s="23"/>
      <c r="IH813" s="23"/>
      <c r="II813" s="23"/>
    </row>
    <row r="814" spans="1:243" s="22" customFormat="1" ht="171">
      <c r="A814" s="40">
        <v>9.01000000000001</v>
      </c>
      <c r="B814" s="62" t="s">
        <v>1260</v>
      </c>
      <c r="C814" s="61" t="s">
        <v>1687</v>
      </c>
      <c r="D814" s="69"/>
      <c r="E814" s="70"/>
      <c r="F814" s="70"/>
      <c r="G814" s="70"/>
      <c r="H814" s="70"/>
      <c r="I814" s="70"/>
      <c r="J814" s="70"/>
      <c r="K814" s="70"/>
      <c r="L814" s="70"/>
      <c r="M814" s="70"/>
      <c r="N814" s="70"/>
      <c r="O814" s="70"/>
      <c r="P814" s="70"/>
      <c r="Q814" s="70"/>
      <c r="R814" s="70"/>
      <c r="S814" s="70"/>
      <c r="T814" s="70"/>
      <c r="U814" s="70"/>
      <c r="V814" s="70"/>
      <c r="W814" s="70"/>
      <c r="X814" s="70"/>
      <c r="Y814" s="70"/>
      <c r="Z814" s="70"/>
      <c r="AA814" s="70"/>
      <c r="AB814" s="70"/>
      <c r="AC814" s="70"/>
      <c r="AD814" s="70"/>
      <c r="AE814" s="70"/>
      <c r="AF814" s="70"/>
      <c r="AG814" s="70"/>
      <c r="AH814" s="70"/>
      <c r="AI814" s="70"/>
      <c r="AJ814" s="70"/>
      <c r="AK814" s="70"/>
      <c r="AL814" s="70"/>
      <c r="AM814" s="70"/>
      <c r="AN814" s="70"/>
      <c r="AO814" s="70"/>
      <c r="AP814" s="70"/>
      <c r="AQ814" s="70"/>
      <c r="AR814" s="70"/>
      <c r="AS814" s="70"/>
      <c r="AT814" s="70"/>
      <c r="AU814" s="70"/>
      <c r="AV814" s="70"/>
      <c r="AW814" s="70"/>
      <c r="AX814" s="70"/>
      <c r="AY814" s="70"/>
      <c r="AZ814" s="70"/>
      <c r="BA814" s="70"/>
      <c r="BB814" s="70"/>
      <c r="BC814" s="71"/>
      <c r="IA814" s="22">
        <v>9.01000000000001</v>
      </c>
      <c r="IB814" s="67" t="s">
        <v>1260</v>
      </c>
      <c r="IC814" s="22" t="s">
        <v>1687</v>
      </c>
      <c r="IE814" s="23"/>
      <c r="IF814" s="23"/>
      <c r="IG814" s="23"/>
      <c r="IH814" s="23"/>
      <c r="II814" s="23"/>
    </row>
    <row r="815" spans="1:243" s="22" customFormat="1" ht="42.75">
      <c r="A815" s="40">
        <v>9.02000000000001</v>
      </c>
      <c r="B815" s="62" t="s">
        <v>191</v>
      </c>
      <c r="C815" s="61" t="s">
        <v>1688</v>
      </c>
      <c r="D815" s="42">
        <v>3</v>
      </c>
      <c r="E815" s="41" t="s">
        <v>201</v>
      </c>
      <c r="F815" s="43">
        <v>434.2</v>
      </c>
      <c r="G815" s="44"/>
      <c r="H815" s="44"/>
      <c r="I815" s="45" t="s">
        <v>37</v>
      </c>
      <c r="J815" s="46">
        <f t="shared" si="47"/>
        <v>1</v>
      </c>
      <c r="K815" s="44" t="s">
        <v>38</v>
      </c>
      <c r="L815" s="44" t="s">
        <v>4</v>
      </c>
      <c r="M815" s="47"/>
      <c r="N815" s="44"/>
      <c r="O815" s="44"/>
      <c r="P815" s="48"/>
      <c r="Q815" s="44"/>
      <c r="R815" s="44"/>
      <c r="S815" s="48"/>
      <c r="T815" s="48"/>
      <c r="U815" s="48"/>
      <c r="V815" s="48"/>
      <c r="W815" s="48"/>
      <c r="X815" s="48"/>
      <c r="Y815" s="48"/>
      <c r="Z815" s="48"/>
      <c r="AA815" s="48"/>
      <c r="AB815" s="48"/>
      <c r="AC815" s="48"/>
      <c r="AD815" s="48"/>
      <c r="AE815" s="48"/>
      <c r="AF815" s="48"/>
      <c r="AG815" s="48"/>
      <c r="AH815" s="48"/>
      <c r="AI815" s="48"/>
      <c r="AJ815" s="48"/>
      <c r="AK815" s="48"/>
      <c r="AL815" s="48"/>
      <c r="AM815" s="48"/>
      <c r="AN815" s="48"/>
      <c r="AO815" s="48"/>
      <c r="AP815" s="48"/>
      <c r="AQ815" s="48"/>
      <c r="AR815" s="48"/>
      <c r="AS815" s="48"/>
      <c r="AT815" s="48"/>
      <c r="AU815" s="48"/>
      <c r="AV815" s="48"/>
      <c r="AW815" s="48"/>
      <c r="AX815" s="48"/>
      <c r="AY815" s="48"/>
      <c r="AZ815" s="48"/>
      <c r="BA815" s="49">
        <f t="shared" si="48"/>
        <v>1303</v>
      </c>
      <c r="BB815" s="50">
        <f t="shared" si="49"/>
        <v>1303</v>
      </c>
      <c r="BC815" s="51" t="str">
        <f t="shared" si="50"/>
        <v>INR  One Thousand Three Hundred &amp; Three  Only</v>
      </c>
      <c r="IA815" s="22">
        <v>9.02000000000001</v>
      </c>
      <c r="IB815" s="67" t="s">
        <v>191</v>
      </c>
      <c r="IC815" s="22" t="s">
        <v>1688</v>
      </c>
      <c r="ID815" s="22">
        <v>3</v>
      </c>
      <c r="IE815" s="23" t="s">
        <v>201</v>
      </c>
      <c r="IF815" s="23"/>
      <c r="IG815" s="23"/>
      <c r="IH815" s="23"/>
      <c r="II815" s="23"/>
    </row>
    <row r="816" spans="1:243" s="22" customFormat="1" ht="256.5">
      <c r="A816" s="40">
        <v>9.03000000000001</v>
      </c>
      <c r="B816" s="62" t="s">
        <v>1261</v>
      </c>
      <c r="C816" s="61" t="s">
        <v>1689</v>
      </c>
      <c r="D816" s="69"/>
      <c r="E816" s="70"/>
      <c r="F816" s="70"/>
      <c r="G816" s="70"/>
      <c r="H816" s="70"/>
      <c r="I816" s="70"/>
      <c r="J816" s="70"/>
      <c r="K816" s="70"/>
      <c r="L816" s="70"/>
      <c r="M816" s="70"/>
      <c r="N816" s="70"/>
      <c r="O816" s="70"/>
      <c r="P816" s="70"/>
      <c r="Q816" s="70"/>
      <c r="R816" s="70"/>
      <c r="S816" s="70"/>
      <c r="T816" s="70"/>
      <c r="U816" s="70"/>
      <c r="V816" s="70"/>
      <c r="W816" s="70"/>
      <c r="X816" s="70"/>
      <c r="Y816" s="70"/>
      <c r="Z816" s="70"/>
      <c r="AA816" s="70"/>
      <c r="AB816" s="70"/>
      <c r="AC816" s="70"/>
      <c r="AD816" s="70"/>
      <c r="AE816" s="70"/>
      <c r="AF816" s="70"/>
      <c r="AG816" s="70"/>
      <c r="AH816" s="70"/>
      <c r="AI816" s="70"/>
      <c r="AJ816" s="70"/>
      <c r="AK816" s="70"/>
      <c r="AL816" s="70"/>
      <c r="AM816" s="70"/>
      <c r="AN816" s="70"/>
      <c r="AO816" s="70"/>
      <c r="AP816" s="70"/>
      <c r="AQ816" s="70"/>
      <c r="AR816" s="70"/>
      <c r="AS816" s="70"/>
      <c r="AT816" s="70"/>
      <c r="AU816" s="70"/>
      <c r="AV816" s="70"/>
      <c r="AW816" s="70"/>
      <c r="AX816" s="70"/>
      <c r="AY816" s="70"/>
      <c r="AZ816" s="70"/>
      <c r="BA816" s="70"/>
      <c r="BB816" s="70"/>
      <c r="BC816" s="71"/>
      <c r="IA816" s="22">
        <v>9.03000000000001</v>
      </c>
      <c r="IB816" s="67" t="s">
        <v>1261</v>
      </c>
      <c r="IC816" s="22" t="s">
        <v>1689</v>
      </c>
      <c r="IE816" s="23"/>
      <c r="IF816" s="23"/>
      <c r="IG816" s="23"/>
      <c r="IH816" s="23"/>
      <c r="II816" s="23"/>
    </row>
    <row r="817" spans="1:243" s="22" customFormat="1" ht="42.75">
      <c r="A817" s="40">
        <v>9.04000000000001</v>
      </c>
      <c r="B817" s="62" t="s">
        <v>191</v>
      </c>
      <c r="C817" s="61" t="s">
        <v>1690</v>
      </c>
      <c r="D817" s="42">
        <v>3</v>
      </c>
      <c r="E817" s="41" t="s">
        <v>201</v>
      </c>
      <c r="F817" s="43">
        <v>715.05</v>
      </c>
      <c r="G817" s="44"/>
      <c r="H817" s="44"/>
      <c r="I817" s="45" t="s">
        <v>37</v>
      </c>
      <c r="J817" s="46">
        <f t="shared" si="47"/>
        <v>1</v>
      </c>
      <c r="K817" s="44" t="s">
        <v>38</v>
      </c>
      <c r="L817" s="44" t="s">
        <v>4</v>
      </c>
      <c r="M817" s="47"/>
      <c r="N817" s="44"/>
      <c r="O817" s="44"/>
      <c r="P817" s="48"/>
      <c r="Q817" s="44"/>
      <c r="R817" s="44"/>
      <c r="S817" s="48"/>
      <c r="T817" s="48"/>
      <c r="U817" s="48"/>
      <c r="V817" s="48"/>
      <c r="W817" s="48"/>
      <c r="X817" s="48"/>
      <c r="Y817" s="48"/>
      <c r="Z817" s="48"/>
      <c r="AA817" s="48"/>
      <c r="AB817" s="48"/>
      <c r="AC817" s="48"/>
      <c r="AD817" s="48"/>
      <c r="AE817" s="48"/>
      <c r="AF817" s="48"/>
      <c r="AG817" s="48"/>
      <c r="AH817" s="48"/>
      <c r="AI817" s="48"/>
      <c r="AJ817" s="48"/>
      <c r="AK817" s="48"/>
      <c r="AL817" s="48"/>
      <c r="AM817" s="48"/>
      <c r="AN817" s="48"/>
      <c r="AO817" s="48"/>
      <c r="AP817" s="48"/>
      <c r="AQ817" s="48"/>
      <c r="AR817" s="48"/>
      <c r="AS817" s="48"/>
      <c r="AT817" s="48"/>
      <c r="AU817" s="48"/>
      <c r="AV817" s="48"/>
      <c r="AW817" s="48"/>
      <c r="AX817" s="48"/>
      <c r="AY817" s="48"/>
      <c r="AZ817" s="48"/>
      <c r="BA817" s="49">
        <f t="shared" si="48"/>
        <v>2145</v>
      </c>
      <c r="BB817" s="50">
        <f t="shared" si="49"/>
        <v>2145</v>
      </c>
      <c r="BC817" s="51" t="str">
        <f t="shared" si="50"/>
        <v>INR  Two Thousand One Hundred &amp; Forty Five  Only</v>
      </c>
      <c r="IA817" s="22">
        <v>9.04000000000001</v>
      </c>
      <c r="IB817" s="67" t="s">
        <v>191</v>
      </c>
      <c r="IC817" s="22" t="s">
        <v>1690</v>
      </c>
      <c r="ID817" s="22">
        <v>3</v>
      </c>
      <c r="IE817" s="23" t="s">
        <v>201</v>
      </c>
      <c r="IF817" s="23"/>
      <c r="IG817" s="23"/>
      <c r="IH817" s="23"/>
      <c r="II817" s="23"/>
    </row>
    <row r="818" spans="1:243" s="22" customFormat="1" ht="256.5">
      <c r="A818" s="40">
        <v>9.05000000000001</v>
      </c>
      <c r="B818" s="62" t="s">
        <v>1262</v>
      </c>
      <c r="C818" s="61" t="s">
        <v>1691</v>
      </c>
      <c r="D818" s="69"/>
      <c r="E818" s="70"/>
      <c r="F818" s="70"/>
      <c r="G818" s="70"/>
      <c r="H818" s="70"/>
      <c r="I818" s="70"/>
      <c r="J818" s="70"/>
      <c r="K818" s="70"/>
      <c r="L818" s="70"/>
      <c r="M818" s="70"/>
      <c r="N818" s="70"/>
      <c r="O818" s="70"/>
      <c r="P818" s="70"/>
      <c r="Q818" s="70"/>
      <c r="R818" s="70"/>
      <c r="S818" s="70"/>
      <c r="T818" s="70"/>
      <c r="U818" s="70"/>
      <c r="V818" s="70"/>
      <c r="W818" s="70"/>
      <c r="X818" s="70"/>
      <c r="Y818" s="70"/>
      <c r="Z818" s="70"/>
      <c r="AA818" s="70"/>
      <c r="AB818" s="70"/>
      <c r="AC818" s="70"/>
      <c r="AD818" s="70"/>
      <c r="AE818" s="70"/>
      <c r="AF818" s="70"/>
      <c r="AG818" s="70"/>
      <c r="AH818" s="70"/>
      <c r="AI818" s="70"/>
      <c r="AJ818" s="70"/>
      <c r="AK818" s="70"/>
      <c r="AL818" s="70"/>
      <c r="AM818" s="70"/>
      <c r="AN818" s="70"/>
      <c r="AO818" s="70"/>
      <c r="AP818" s="70"/>
      <c r="AQ818" s="70"/>
      <c r="AR818" s="70"/>
      <c r="AS818" s="70"/>
      <c r="AT818" s="70"/>
      <c r="AU818" s="70"/>
      <c r="AV818" s="70"/>
      <c r="AW818" s="70"/>
      <c r="AX818" s="70"/>
      <c r="AY818" s="70"/>
      <c r="AZ818" s="70"/>
      <c r="BA818" s="70"/>
      <c r="BB818" s="70"/>
      <c r="BC818" s="71"/>
      <c r="IA818" s="22">
        <v>9.05000000000001</v>
      </c>
      <c r="IB818" s="67" t="s">
        <v>1262</v>
      </c>
      <c r="IC818" s="22" t="s">
        <v>1691</v>
      </c>
      <c r="IE818" s="23"/>
      <c r="IF818" s="23"/>
      <c r="IG818" s="23"/>
      <c r="IH818" s="23"/>
      <c r="II818" s="23"/>
    </row>
    <row r="819" spans="1:243" s="22" customFormat="1" ht="42.75">
      <c r="A819" s="40">
        <v>9.06000000000001</v>
      </c>
      <c r="B819" s="62" t="s">
        <v>191</v>
      </c>
      <c r="C819" s="61" t="s">
        <v>1692</v>
      </c>
      <c r="D819" s="42">
        <v>1</v>
      </c>
      <c r="E819" s="41" t="s">
        <v>201</v>
      </c>
      <c r="F819" s="43">
        <v>708.4</v>
      </c>
      <c r="G819" s="44"/>
      <c r="H819" s="44"/>
      <c r="I819" s="45" t="s">
        <v>37</v>
      </c>
      <c r="J819" s="46">
        <f t="shared" si="47"/>
        <v>1</v>
      </c>
      <c r="K819" s="44" t="s">
        <v>38</v>
      </c>
      <c r="L819" s="44" t="s">
        <v>4</v>
      </c>
      <c r="M819" s="47"/>
      <c r="N819" s="44"/>
      <c r="O819" s="44"/>
      <c r="P819" s="48"/>
      <c r="Q819" s="44"/>
      <c r="R819" s="44"/>
      <c r="S819" s="48"/>
      <c r="T819" s="48"/>
      <c r="U819" s="48"/>
      <c r="V819" s="48"/>
      <c r="W819" s="48"/>
      <c r="X819" s="48"/>
      <c r="Y819" s="48"/>
      <c r="Z819" s="48"/>
      <c r="AA819" s="48"/>
      <c r="AB819" s="48"/>
      <c r="AC819" s="48"/>
      <c r="AD819" s="48"/>
      <c r="AE819" s="48"/>
      <c r="AF819" s="48"/>
      <c r="AG819" s="48"/>
      <c r="AH819" s="48"/>
      <c r="AI819" s="48"/>
      <c r="AJ819" s="48"/>
      <c r="AK819" s="48"/>
      <c r="AL819" s="48"/>
      <c r="AM819" s="48"/>
      <c r="AN819" s="48"/>
      <c r="AO819" s="48"/>
      <c r="AP819" s="48"/>
      <c r="AQ819" s="48"/>
      <c r="AR819" s="48"/>
      <c r="AS819" s="48"/>
      <c r="AT819" s="48"/>
      <c r="AU819" s="48"/>
      <c r="AV819" s="48"/>
      <c r="AW819" s="48"/>
      <c r="AX819" s="48"/>
      <c r="AY819" s="48"/>
      <c r="AZ819" s="48"/>
      <c r="BA819" s="49">
        <f t="shared" si="48"/>
        <v>708</v>
      </c>
      <c r="BB819" s="50">
        <f t="shared" si="49"/>
        <v>708</v>
      </c>
      <c r="BC819" s="51" t="str">
        <f t="shared" si="50"/>
        <v>INR  Seven Hundred &amp; Eight  Only</v>
      </c>
      <c r="IA819" s="22">
        <v>9.06000000000001</v>
      </c>
      <c r="IB819" s="67" t="s">
        <v>191</v>
      </c>
      <c r="IC819" s="22" t="s">
        <v>1692</v>
      </c>
      <c r="ID819" s="22">
        <v>1</v>
      </c>
      <c r="IE819" s="23" t="s">
        <v>201</v>
      </c>
      <c r="IF819" s="23"/>
      <c r="IG819" s="23"/>
      <c r="IH819" s="23"/>
      <c r="II819" s="23"/>
    </row>
    <row r="820" spans="1:243" s="22" customFormat="1" ht="242.25">
      <c r="A820" s="40">
        <v>9.07000000000001</v>
      </c>
      <c r="B820" s="62" t="s">
        <v>1263</v>
      </c>
      <c r="C820" s="61" t="s">
        <v>1693</v>
      </c>
      <c r="D820" s="69"/>
      <c r="E820" s="70"/>
      <c r="F820" s="70"/>
      <c r="G820" s="70"/>
      <c r="H820" s="70"/>
      <c r="I820" s="70"/>
      <c r="J820" s="70"/>
      <c r="K820" s="70"/>
      <c r="L820" s="70"/>
      <c r="M820" s="70"/>
      <c r="N820" s="70"/>
      <c r="O820" s="70"/>
      <c r="P820" s="70"/>
      <c r="Q820" s="70"/>
      <c r="R820" s="70"/>
      <c r="S820" s="70"/>
      <c r="T820" s="70"/>
      <c r="U820" s="70"/>
      <c r="V820" s="70"/>
      <c r="W820" s="70"/>
      <c r="X820" s="70"/>
      <c r="Y820" s="70"/>
      <c r="Z820" s="70"/>
      <c r="AA820" s="70"/>
      <c r="AB820" s="70"/>
      <c r="AC820" s="70"/>
      <c r="AD820" s="70"/>
      <c r="AE820" s="70"/>
      <c r="AF820" s="70"/>
      <c r="AG820" s="70"/>
      <c r="AH820" s="70"/>
      <c r="AI820" s="70"/>
      <c r="AJ820" s="70"/>
      <c r="AK820" s="70"/>
      <c r="AL820" s="70"/>
      <c r="AM820" s="70"/>
      <c r="AN820" s="70"/>
      <c r="AO820" s="70"/>
      <c r="AP820" s="70"/>
      <c r="AQ820" s="70"/>
      <c r="AR820" s="70"/>
      <c r="AS820" s="70"/>
      <c r="AT820" s="70"/>
      <c r="AU820" s="70"/>
      <c r="AV820" s="70"/>
      <c r="AW820" s="70"/>
      <c r="AX820" s="70"/>
      <c r="AY820" s="70"/>
      <c r="AZ820" s="70"/>
      <c r="BA820" s="70"/>
      <c r="BB820" s="70"/>
      <c r="BC820" s="71"/>
      <c r="IA820" s="22">
        <v>9.07000000000001</v>
      </c>
      <c r="IB820" s="67" t="s">
        <v>1263</v>
      </c>
      <c r="IC820" s="22" t="s">
        <v>1693</v>
      </c>
      <c r="IE820" s="23"/>
      <c r="IF820" s="23"/>
      <c r="IG820" s="23"/>
      <c r="IH820" s="23"/>
      <c r="II820" s="23"/>
    </row>
    <row r="821" spans="1:243" s="22" customFormat="1" ht="42.75">
      <c r="A821" s="40">
        <v>9.08000000000001</v>
      </c>
      <c r="B821" s="62" t="s">
        <v>191</v>
      </c>
      <c r="C821" s="61" t="s">
        <v>1694</v>
      </c>
      <c r="D821" s="42">
        <v>3</v>
      </c>
      <c r="E821" s="41" t="s">
        <v>201</v>
      </c>
      <c r="F821" s="43">
        <v>594.75</v>
      </c>
      <c r="G821" s="44"/>
      <c r="H821" s="44"/>
      <c r="I821" s="45" t="s">
        <v>37</v>
      </c>
      <c r="J821" s="46">
        <f t="shared" si="47"/>
        <v>1</v>
      </c>
      <c r="K821" s="44" t="s">
        <v>38</v>
      </c>
      <c r="L821" s="44" t="s">
        <v>4</v>
      </c>
      <c r="M821" s="47"/>
      <c r="N821" s="44"/>
      <c r="O821" s="44"/>
      <c r="P821" s="48"/>
      <c r="Q821" s="44"/>
      <c r="R821" s="44"/>
      <c r="S821" s="48"/>
      <c r="T821" s="48"/>
      <c r="U821" s="48"/>
      <c r="V821" s="48"/>
      <c r="W821" s="48"/>
      <c r="X821" s="48"/>
      <c r="Y821" s="48"/>
      <c r="Z821" s="48"/>
      <c r="AA821" s="48"/>
      <c r="AB821" s="48"/>
      <c r="AC821" s="48"/>
      <c r="AD821" s="48"/>
      <c r="AE821" s="48"/>
      <c r="AF821" s="48"/>
      <c r="AG821" s="48"/>
      <c r="AH821" s="48"/>
      <c r="AI821" s="48"/>
      <c r="AJ821" s="48"/>
      <c r="AK821" s="48"/>
      <c r="AL821" s="48"/>
      <c r="AM821" s="48"/>
      <c r="AN821" s="48"/>
      <c r="AO821" s="48"/>
      <c r="AP821" s="48"/>
      <c r="AQ821" s="48"/>
      <c r="AR821" s="48"/>
      <c r="AS821" s="48"/>
      <c r="AT821" s="48"/>
      <c r="AU821" s="48"/>
      <c r="AV821" s="48"/>
      <c r="AW821" s="48"/>
      <c r="AX821" s="48"/>
      <c r="AY821" s="48"/>
      <c r="AZ821" s="48"/>
      <c r="BA821" s="49">
        <f t="shared" si="48"/>
        <v>1784</v>
      </c>
      <c r="BB821" s="50">
        <f t="shared" si="49"/>
        <v>1784</v>
      </c>
      <c r="BC821" s="51" t="str">
        <f t="shared" si="50"/>
        <v>INR  One Thousand Seven Hundred &amp; Eighty Four  Only</v>
      </c>
      <c r="IA821" s="22">
        <v>9.08000000000001</v>
      </c>
      <c r="IB821" s="67" t="s">
        <v>191</v>
      </c>
      <c r="IC821" s="22" t="s">
        <v>1694</v>
      </c>
      <c r="ID821" s="22">
        <v>3</v>
      </c>
      <c r="IE821" s="23" t="s">
        <v>201</v>
      </c>
      <c r="IF821" s="23"/>
      <c r="IG821" s="23"/>
      <c r="IH821" s="23"/>
      <c r="II821" s="23"/>
    </row>
    <row r="822" spans="1:243" s="22" customFormat="1" ht="242.25">
      <c r="A822" s="40">
        <v>9.09000000000001</v>
      </c>
      <c r="B822" s="62" t="s">
        <v>1264</v>
      </c>
      <c r="C822" s="61" t="s">
        <v>1695</v>
      </c>
      <c r="D822" s="69"/>
      <c r="E822" s="70"/>
      <c r="F822" s="70"/>
      <c r="G822" s="70"/>
      <c r="H822" s="70"/>
      <c r="I822" s="70"/>
      <c r="J822" s="70"/>
      <c r="K822" s="70"/>
      <c r="L822" s="70"/>
      <c r="M822" s="70"/>
      <c r="N822" s="70"/>
      <c r="O822" s="70"/>
      <c r="P822" s="70"/>
      <c r="Q822" s="70"/>
      <c r="R822" s="70"/>
      <c r="S822" s="70"/>
      <c r="T822" s="70"/>
      <c r="U822" s="70"/>
      <c r="V822" s="70"/>
      <c r="W822" s="70"/>
      <c r="X822" s="70"/>
      <c r="Y822" s="70"/>
      <c r="Z822" s="70"/>
      <c r="AA822" s="70"/>
      <c r="AB822" s="70"/>
      <c r="AC822" s="70"/>
      <c r="AD822" s="70"/>
      <c r="AE822" s="70"/>
      <c r="AF822" s="70"/>
      <c r="AG822" s="70"/>
      <c r="AH822" s="70"/>
      <c r="AI822" s="70"/>
      <c r="AJ822" s="70"/>
      <c r="AK822" s="70"/>
      <c r="AL822" s="70"/>
      <c r="AM822" s="70"/>
      <c r="AN822" s="70"/>
      <c r="AO822" s="70"/>
      <c r="AP822" s="70"/>
      <c r="AQ822" s="70"/>
      <c r="AR822" s="70"/>
      <c r="AS822" s="70"/>
      <c r="AT822" s="70"/>
      <c r="AU822" s="70"/>
      <c r="AV822" s="70"/>
      <c r="AW822" s="70"/>
      <c r="AX822" s="70"/>
      <c r="AY822" s="70"/>
      <c r="AZ822" s="70"/>
      <c r="BA822" s="70"/>
      <c r="BB822" s="70"/>
      <c r="BC822" s="71"/>
      <c r="IA822" s="22">
        <v>9.09000000000001</v>
      </c>
      <c r="IB822" s="67" t="s">
        <v>1264</v>
      </c>
      <c r="IC822" s="22" t="s">
        <v>1695</v>
      </c>
      <c r="IE822" s="23"/>
      <c r="IF822" s="23"/>
      <c r="IG822" s="23"/>
      <c r="IH822" s="23"/>
      <c r="II822" s="23"/>
    </row>
    <row r="823" spans="1:243" s="22" customFormat="1" ht="42.75">
      <c r="A823" s="40">
        <v>9.10000000000001</v>
      </c>
      <c r="B823" s="62" t="s">
        <v>1265</v>
      </c>
      <c r="C823" s="61" t="s">
        <v>1696</v>
      </c>
      <c r="D823" s="42">
        <v>3</v>
      </c>
      <c r="E823" s="41" t="s">
        <v>201</v>
      </c>
      <c r="F823" s="43">
        <v>500.35</v>
      </c>
      <c r="G823" s="44"/>
      <c r="H823" s="44"/>
      <c r="I823" s="45" t="s">
        <v>37</v>
      </c>
      <c r="J823" s="46">
        <f t="shared" si="47"/>
        <v>1</v>
      </c>
      <c r="K823" s="44" t="s">
        <v>38</v>
      </c>
      <c r="L823" s="44" t="s">
        <v>4</v>
      </c>
      <c r="M823" s="47"/>
      <c r="N823" s="44"/>
      <c r="O823" s="44"/>
      <c r="P823" s="48"/>
      <c r="Q823" s="44"/>
      <c r="R823" s="44"/>
      <c r="S823" s="48"/>
      <c r="T823" s="48"/>
      <c r="U823" s="48"/>
      <c r="V823" s="48"/>
      <c r="W823" s="48"/>
      <c r="X823" s="48"/>
      <c r="Y823" s="48"/>
      <c r="Z823" s="48"/>
      <c r="AA823" s="48"/>
      <c r="AB823" s="48"/>
      <c r="AC823" s="48"/>
      <c r="AD823" s="48"/>
      <c r="AE823" s="48"/>
      <c r="AF823" s="48"/>
      <c r="AG823" s="48"/>
      <c r="AH823" s="48"/>
      <c r="AI823" s="48"/>
      <c r="AJ823" s="48"/>
      <c r="AK823" s="48"/>
      <c r="AL823" s="48"/>
      <c r="AM823" s="48"/>
      <c r="AN823" s="48"/>
      <c r="AO823" s="48"/>
      <c r="AP823" s="48"/>
      <c r="AQ823" s="48"/>
      <c r="AR823" s="48"/>
      <c r="AS823" s="48"/>
      <c r="AT823" s="48"/>
      <c r="AU823" s="48"/>
      <c r="AV823" s="48"/>
      <c r="AW823" s="48"/>
      <c r="AX823" s="48"/>
      <c r="AY823" s="48"/>
      <c r="AZ823" s="48"/>
      <c r="BA823" s="49">
        <f t="shared" si="48"/>
        <v>1501</v>
      </c>
      <c r="BB823" s="50">
        <f t="shared" si="49"/>
        <v>1501</v>
      </c>
      <c r="BC823" s="51" t="str">
        <f t="shared" si="50"/>
        <v>INR  One Thousand Five Hundred &amp; One  Only</v>
      </c>
      <c r="IA823" s="22">
        <v>9.10000000000001</v>
      </c>
      <c r="IB823" s="67" t="s">
        <v>1265</v>
      </c>
      <c r="IC823" s="22" t="s">
        <v>1696</v>
      </c>
      <c r="ID823" s="22">
        <v>3</v>
      </c>
      <c r="IE823" s="23" t="s">
        <v>201</v>
      </c>
      <c r="IF823" s="23"/>
      <c r="IG823" s="23"/>
      <c r="IH823" s="23"/>
      <c r="II823" s="23"/>
    </row>
    <row r="824" spans="1:243" s="22" customFormat="1" ht="285">
      <c r="A824" s="40">
        <v>9.11000000000001</v>
      </c>
      <c r="B824" s="62" t="s">
        <v>1266</v>
      </c>
      <c r="C824" s="61" t="s">
        <v>1697</v>
      </c>
      <c r="D824" s="42">
        <v>7</v>
      </c>
      <c r="E824" s="41" t="s">
        <v>201</v>
      </c>
      <c r="F824" s="43">
        <v>61.7</v>
      </c>
      <c r="G824" s="44"/>
      <c r="H824" s="44"/>
      <c r="I824" s="45" t="s">
        <v>37</v>
      </c>
      <c r="J824" s="46">
        <f t="shared" si="47"/>
        <v>1</v>
      </c>
      <c r="K824" s="44" t="s">
        <v>38</v>
      </c>
      <c r="L824" s="44" t="s">
        <v>4</v>
      </c>
      <c r="M824" s="47"/>
      <c r="N824" s="44"/>
      <c r="O824" s="44"/>
      <c r="P824" s="48"/>
      <c r="Q824" s="44"/>
      <c r="R824" s="44"/>
      <c r="S824" s="48"/>
      <c r="T824" s="48"/>
      <c r="U824" s="48"/>
      <c r="V824" s="48"/>
      <c r="W824" s="48"/>
      <c r="X824" s="48"/>
      <c r="Y824" s="48"/>
      <c r="Z824" s="48"/>
      <c r="AA824" s="48"/>
      <c r="AB824" s="48"/>
      <c r="AC824" s="48"/>
      <c r="AD824" s="48"/>
      <c r="AE824" s="48"/>
      <c r="AF824" s="48"/>
      <c r="AG824" s="48"/>
      <c r="AH824" s="48"/>
      <c r="AI824" s="48"/>
      <c r="AJ824" s="48"/>
      <c r="AK824" s="48"/>
      <c r="AL824" s="48"/>
      <c r="AM824" s="48"/>
      <c r="AN824" s="48"/>
      <c r="AO824" s="48"/>
      <c r="AP824" s="48"/>
      <c r="AQ824" s="48"/>
      <c r="AR824" s="48"/>
      <c r="AS824" s="48"/>
      <c r="AT824" s="48"/>
      <c r="AU824" s="48"/>
      <c r="AV824" s="48"/>
      <c r="AW824" s="48"/>
      <c r="AX824" s="48"/>
      <c r="AY824" s="48"/>
      <c r="AZ824" s="48"/>
      <c r="BA824" s="49">
        <f t="shared" si="48"/>
        <v>432</v>
      </c>
      <c r="BB824" s="50">
        <f t="shared" si="49"/>
        <v>432</v>
      </c>
      <c r="BC824" s="51" t="str">
        <f t="shared" si="50"/>
        <v>INR  Four Hundred &amp; Thirty Two  Only</v>
      </c>
      <c r="IA824" s="22">
        <v>9.11000000000001</v>
      </c>
      <c r="IB824" s="67" t="s">
        <v>1266</v>
      </c>
      <c r="IC824" s="22" t="s">
        <v>1697</v>
      </c>
      <c r="ID824" s="22">
        <v>7</v>
      </c>
      <c r="IE824" s="23" t="s">
        <v>201</v>
      </c>
      <c r="IF824" s="23"/>
      <c r="IG824" s="23"/>
      <c r="IH824" s="23"/>
      <c r="II824" s="23"/>
    </row>
    <row r="825" spans="1:243" s="22" customFormat="1" ht="142.5">
      <c r="A825" s="40">
        <v>9.12000000000001</v>
      </c>
      <c r="B825" s="62" t="s">
        <v>1267</v>
      </c>
      <c r="C825" s="61" t="s">
        <v>1698</v>
      </c>
      <c r="D825" s="69"/>
      <c r="E825" s="70"/>
      <c r="F825" s="70"/>
      <c r="G825" s="70"/>
      <c r="H825" s="70"/>
      <c r="I825" s="70"/>
      <c r="J825" s="70"/>
      <c r="K825" s="70"/>
      <c r="L825" s="70"/>
      <c r="M825" s="70"/>
      <c r="N825" s="70"/>
      <c r="O825" s="70"/>
      <c r="P825" s="70"/>
      <c r="Q825" s="70"/>
      <c r="R825" s="70"/>
      <c r="S825" s="70"/>
      <c r="T825" s="70"/>
      <c r="U825" s="70"/>
      <c r="V825" s="70"/>
      <c r="W825" s="70"/>
      <c r="X825" s="70"/>
      <c r="Y825" s="70"/>
      <c r="Z825" s="70"/>
      <c r="AA825" s="70"/>
      <c r="AB825" s="70"/>
      <c r="AC825" s="70"/>
      <c r="AD825" s="70"/>
      <c r="AE825" s="70"/>
      <c r="AF825" s="70"/>
      <c r="AG825" s="70"/>
      <c r="AH825" s="70"/>
      <c r="AI825" s="70"/>
      <c r="AJ825" s="70"/>
      <c r="AK825" s="70"/>
      <c r="AL825" s="70"/>
      <c r="AM825" s="70"/>
      <c r="AN825" s="70"/>
      <c r="AO825" s="70"/>
      <c r="AP825" s="70"/>
      <c r="AQ825" s="70"/>
      <c r="AR825" s="70"/>
      <c r="AS825" s="70"/>
      <c r="AT825" s="70"/>
      <c r="AU825" s="70"/>
      <c r="AV825" s="70"/>
      <c r="AW825" s="70"/>
      <c r="AX825" s="70"/>
      <c r="AY825" s="70"/>
      <c r="AZ825" s="70"/>
      <c r="BA825" s="70"/>
      <c r="BB825" s="70"/>
      <c r="BC825" s="71"/>
      <c r="IA825" s="22">
        <v>9.12000000000001</v>
      </c>
      <c r="IB825" s="67" t="s">
        <v>1267</v>
      </c>
      <c r="IC825" s="22" t="s">
        <v>1698</v>
      </c>
      <c r="IE825" s="23"/>
      <c r="IF825" s="23"/>
      <c r="IG825" s="23"/>
      <c r="IH825" s="23"/>
      <c r="II825" s="23"/>
    </row>
    <row r="826" spans="1:243" s="22" customFormat="1" ht="128.25">
      <c r="A826" s="40">
        <v>9.13000000000001</v>
      </c>
      <c r="B826" s="62" t="s">
        <v>1268</v>
      </c>
      <c r="C826" s="61" t="s">
        <v>1699</v>
      </c>
      <c r="D826" s="42">
        <v>10</v>
      </c>
      <c r="E826" s="41" t="s">
        <v>201</v>
      </c>
      <c r="F826" s="43">
        <v>109.85</v>
      </c>
      <c r="G826" s="44"/>
      <c r="H826" s="44"/>
      <c r="I826" s="45" t="s">
        <v>37</v>
      </c>
      <c r="J826" s="46">
        <f t="shared" si="47"/>
        <v>1</v>
      </c>
      <c r="K826" s="44" t="s">
        <v>38</v>
      </c>
      <c r="L826" s="44" t="s">
        <v>4</v>
      </c>
      <c r="M826" s="47"/>
      <c r="N826" s="44"/>
      <c r="O826" s="44"/>
      <c r="P826" s="48"/>
      <c r="Q826" s="44"/>
      <c r="R826" s="44"/>
      <c r="S826" s="48"/>
      <c r="T826" s="48"/>
      <c r="U826" s="48"/>
      <c r="V826" s="48"/>
      <c r="W826" s="48"/>
      <c r="X826" s="48"/>
      <c r="Y826" s="48"/>
      <c r="Z826" s="48"/>
      <c r="AA826" s="48"/>
      <c r="AB826" s="48"/>
      <c r="AC826" s="48"/>
      <c r="AD826" s="48"/>
      <c r="AE826" s="48"/>
      <c r="AF826" s="48"/>
      <c r="AG826" s="48"/>
      <c r="AH826" s="48"/>
      <c r="AI826" s="48"/>
      <c r="AJ826" s="48"/>
      <c r="AK826" s="48"/>
      <c r="AL826" s="48"/>
      <c r="AM826" s="48"/>
      <c r="AN826" s="48"/>
      <c r="AO826" s="48"/>
      <c r="AP826" s="48"/>
      <c r="AQ826" s="48"/>
      <c r="AR826" s="48"/>
      <c r="AS826" s="48"/>
      <c r="AT826" s="48"/>
      <c r="AU826" s="48"/>
      <c r="AV826" s="48"/>
      <c r="AW826" s="48"/>
      <c r="AX826" s="48"/>
      <c r="AY826" s="48"/>
      <c r="AZ826" s="48"/>
      <c r="BA826" s="49">
        <f t="shared" si="48"/>
        <v>1099</v>
      </c>
      <c r="BB826" s="50">
        <f t="shared" si="49"/>
        <v>1099</v>
      </c>
      <c r="BC826" s="51" t="str">
        <f t="shared" si="50"/>
        <v>INR  One Thousand  &amp;Ninety Nine  Only</v>
      </c>
      <c r="IA826" s="22">
        <v>9.13000000000001</v>
      </c>
      <c r="IB826" s="67" t="s">
        <v>1268</v>
      </c>
      <c r="IC826" s="22" t="s">
        <v>1699</v>
      </c>
      <c r="ID826" s="22">
        <v>10</v>
      </c>
      <c r="IE826" s="23" t="s">
        <v>201</v>
      </c>
      <c r="IF826" s="23"/>
      <c r="IG826" s="23"/>
      <c r="IH826" s="23"/>
      <c r="II826" s="23"/>
    </row>
    <row r="827" spans="1:243" s="22" customFormat="1" ht="128.25">
      <c r="A827" s="40">
        <v>9.14000000000001</v>
      </c>
      <c r="B827" s="62" t="s">
        <v>1269</v>
      </c>
      <c r="C827" s="61" t="s">
        <v>1700</v>
      </c>
      <c r="D827" s="42">
        <v>10</v>
      </c>
      <c r="E827" s="41" t="s">
        <v>201</v>
      </c>
      <c r="F827" s="43">
        <v>143.3</v>
      </c>
      <c r="G827" s="44"/>
      <c r="H827" s="44"/>
      <c r="I827" s="45" t="s">
        <v>37</v>
      </c>
      <c r="J827" s="46">
        <f t="shared" si="47"/>
        <v>1</v>
      </c>
      <c r="K827" s="44" t="s">
        <v>38</v>
      </c>
      <c r="L827" s="44" t="s">
        <v>4</v>
      </c>
      <c r="M827" s="47"/>
      <c r="N827" s="44"/>
      <c r="O827" s="44"/>
      <c r="P827" s="48"/>
      <c r="Q827" s="44"/>
      <c r="R827" s="44"/>
      <c r="S827" s="48"/>
      <c r="T827" s="48"/>
      <c r="U827" s="48"/>
      <c r="V827" s="48"/>
      <c r="W827" s="48"/>
      <c r="X827" s="48"/>
      <c r="Y827" s="48"/>
      <c r="Z827" s="48"/>
      <c r="AA827" s="48"/>
      <c r="AB827" s="48"/>
      <c r="AC827" s="48"/>
      <c r="AD827" s="48"/>
      <c r="AE827" s="48"/>
      <c r="AF827" s="48"/>
      <c r="AG827" s="48"/>
      <c r="AH827" s="48"/>
      <c r="AI827" s="48"/>
      <c r="AJ827" s="48"/>
      <c r="AK827" s="48"/>
      <c r="AL827" s="48"/>
      <c r="AM827" s="48"/>
      <c r="AN827" s="48"/>
      <c r="AO827" s="48"/>
      <c r="AP827" s="48"/>
      <c r="AQ827" s="48"/>
      <c r="AR827" s="48"/>
      <c r="AS827" s="48"/>
      <c r="AT827" s="48"/>
      <c r="AU827" s="48"/>
      <c r="AV827" s="48"/>
      <c r="AW827" s="48"/>
      <c r="AX827" s="48"/>
      <c r="AY827" s="48"/>
      <c r="AZ827" s="48"/>
      <c r="BA827" s="49">
        <f t="shared" si="48"/>
        <v>1433</v>
      </c>
      <c r="BB827" s="50">
        <f t="shared" si="49"/>
        <v>1433</v>
      </c>
      <c r="BC827" s="51" t="str">
        <f t="shared" si="50"/>
        <v>INR  One Thousand Four Hundred &amp; Thirty Three  Only</v>
      </c>
      <c r="IA827" s="22">
        <v>9.14000000000001</v>
      </c>
      <c r="IB827" s="67" t="s">
        <v>1269</v>
      </c>
      <c r="IC827" s="22" t="s">
        <v>1700</v>
      </c>
      <c r="ID827" s="22">
        <v>10</v>
      </c>
      <c r="IE827" s="23" t="s">
        <v>201</v>
      </c>
      <c r="IF827" s="23"/>
      <c r="IG827" s="23"/>
      <c r="IH827" s="23"/>
      <c r="II827" s="23"/>
    </row>
    <row r="828" spans="1:243" s="22" customFormat="1" ht="142.5">
      <c r="A828" s="40">
        <v>9.15000000000001</v>
      </c>
      <c r="B828" s="62" t="s">
        <v>1270</v>
      </c>
      <c r="C828" s="61" t="s">
        <v>1701</v>
      </c>
      <c r="D828" s="69"/>
      <c r="E828" s="70"/>
      <c r="F828" s="70"/>
      <c r="G828" s="70"/>
      <c r="H828" s="70"/>
      <c r="I828" s="70"/>
      <c r="J828" s="70"/>
      <c r="K828" s="70"/>
      <c r="L828" s="70"/>
      <c r="M828" s="70"/>
      <c r="N828" s="70"/>
      <c r="O828" s="70"/>
      <c r="P828" s="70"/>
      <c r="Q828" s="70"/>
      <c r="R828" s="70"/>
      <c r="S828" s="70"/>
      <c r="T828" s="70"/>
      <c r="U828" s="70"/>
      <c r="V828" s="70"/>
      <c r="W828" s="70"/>
      <c r="X828" s="70"/>
      <c r="Y828" s="70"/>
      <c r="Z828" s="70"/>
      <c r="AA828" s="70"/>
      <c r="AB828" s="70"/>
      <c r="AC828" s="70"/>
      <c r="AD828" s="70"/>
      <c r="AE828" s="70"/>
      <c r="AF828" s="70"/>
      <c r="AG828" s="70"/>
      <c r="AH828" s="70"/>
      <c r="AI828" s="70"/>
      <c r="AJ828" s="70"/>
      <c r="AK828" s="70"/>
      <c r="AL828" s="70"/>
      <c r="AM828" s="70"/>
      <c r="AN828" s="70"/>
      <c r="AO828" s="70"/>
      <c r="AP828" s="70"/>
      <c r="AQ828" s="70"/>
      <c r="AR828" s="70"/>
      <c r="AS828" s="70"/>
      <c r="AT828" s="70"/>
      <c r="AU828" s="70"/>
      <c r="AV828" s="70"/>
      <c r="AW828" s="70"/>
      <c r="AX828" s="70"/>
      <c r="AY828" s="70"/>
      <c r="AZ828" s="70"/>
      <c r="BA828" s="70"/>
      <c r="BB828" s="70"/>
      <c r="BC828" s="71"/>
      <c r="IA828" s="22">
        <v>9.15000000000001</v>
      </c>
      <c r="IB828" s="67" t="s">
        <v>1270</v>
      </c>
      <c r="IC828" s="22" t="s">
        <v>1701</v>
      </c>
      <c r="IE828" s="23"/>
      <c r="IF828" s="23"/>
      <c r="IG828" s="23"/>
      <c r="IH828" s="23"/>
      <c r="II828" s="23"/>
    </row>
    <row r="829" spans="1:243" s="22" customFormat="1" ht="128.25">
      <c r="A829" s="40">
        <v>9.16000000000001</v>
      </c>
      <c r="B829" s="62" t="s">
        <v>1271</v>
      </c>
      <c r="C829" s="61" t="s">
        <v>1702</v>
      </c>
      <c r="D829" s="42">
        <v>10</v>
      </c>
      <c r="E829" s="41" t="s">
        <v>201</v>
      </c>
      <c r="F829" s="43">
        <v>180.8</v>
      </c>
      <c r="G829" s="44"/>
      <c r="H829" s="44"/>
      <c r="I829" s="45" t="s">
        <v>37</v>
      </c>
      <c r="J829" s="46">
        <f t="shared" si="47"/>
        <v>1</v>
      </c>
      <c r="K829" s="44" t="s">
        <v>38</v>
      </c>
      <c r="L829" s="44" t="s">
        <v>4</v>
      </c>
      <c r="M829" s="47"/>
      <c r="N829" s="44"/>
      <c r="O829" s="44"/>
      <c r="P829" s="48"/>
      <c r="Q829" s="44"/>
      <c r="R829" s="44"/>
      <c r="S829" s="48"/>
      <c r="T829" s="48"/>
      <c r="U829" s="48"/>
      <c r="V829" s="48"/>
      <c r="W829" s="48"/>
      <c r="X829" s="48"/>
      <c r="Y829" s="48"/>
      <c r="Z829" s="48"/>
      <c r="AA829" s="48"/>
      <c r="AB829" s="48"/>
      <c r="AC829" s="48"/>
      <c r="AD829" s="48"/>
      <c r="AE829" s="48"/>
      <c r="AF829" s="48"/>
      <c r="AG829" s="48"/>
      <c r="AH829" s="48"/>
      <c r="AI829" s="48"/>
      <c r="AJ829" s="48"/>
      <c r="AK829" s="48"/>
      <c r="AL829" s="48"/>
      <c r="AM829" s="48"/>
      <c r="AN829" s="48"/>
      <c r="AO829" s="48"/>
      <c r="AP829" s="48"/>
      <c r="AQ829" s="48"/>
      <c r="AR829" s="48"/>
      <c r="AS829" s="48"/>
      <c r="AT829" s="48"/>
      <c r="AU829" s="48"/>
      <c r="AV829" s="48"/>
      <c r="AW829" s="48"/>
      <c r="AX829" s="48"/>
      <c r="AY829" s="48"/>
      <c r="AZ829" s="48"/>
      <c r="BA829" s="49">
        <f t="shared" si="48"/>
        <v>1808</v>
      </c>
      <c r="BB829" s="50">
        <f t="shared" si="49"/>
        <v>1808</v>
      </c>
      <c r="BC829" s="51" t="str">
        <f t="shared" si="50"/>
        <v>INR  One Thousand Eight Hundred &amp; Eight  Only</v>
      </c>
      <c r="IA829" s="22">
        <v>9.16000000000001</v>
      </c>
      <c r="IB829" s="67" t="s">
        <v>1271</v>
      </c>
      <c r="IC829" s="22" t="s">
        <v>1702</v>
      </c>
      <c r="ID829" s="22">
        <v>10</v>
      </c>
      <c r="IE829" s="23" t="s">
        <v>201</v>
      </c>
      <c r="IF829" s="23"/>
      <c r="IG829" s="23"/>
      <c r="IH829" s="23"/>
      <c r="II829" s="23"/>
    </row>
    <row r="830" spans="1:243" s="22" customFormat="1" ht="142.5">
      <c r="A830" s="40">
        <v>9.17000000000001</v>
      </c>
      <c r="B830" s="62" t="s">
        <v>1272</v>
      </c>
      <c r="C830" s="61" t="s">
        <v>1703</v>
      </c>
      <c r="D830" s="69"/>
      <c r="E830" s="70"/>
      <c r="F830" s="70"/>
      <c r="G830" s="70"/>
      <c r="H830" s="70"/>
      <c r="I830" s="70"/>
      <c r="J830" s="70"/>
      <c r="K830" s="70"/>
      <c r="L830" s="70"/>
      <c r="M830" s="70"/>
      <c r="N830" s="70"/>
      <c r="O830" s="70"/>
      <c r="P830" s="70"/>
      <c r="Q830" s="70"/>
      <c r="R830" s="70"/>
      <c r="S830" s="70"/>
      <c r="T830" s="70"/>
      <c r="U830" s="70"/>
      <c r="V830" s="70"/>
      <c r="W830" s="70"/>
      <c r="X830" s="70"/>
      <c r="Y830" s="70"/>
      <c r="Z830" s="70"/>
      <c r="AA830" s="70"/>
      <c r="AB830" s="70"/>
      <c r="AC830" s="70"/>
      <c r="AD830" s="70"/>
      <c r="AE830" s="70"/>
      <c r="AF830" s="70"/>
      <c r="AG830" s="70"/>
      <c r="AH830" s="70"/>
      <c r="AI830" s="70"/>
      <c r="AJ830" s="70"/>
      <c r="AK830" s="70"/>
      <c r="AL830" s="70"/>
      <c r="AM830" s="70"/>
      <c r="AN830" s="70"/>
      <c r="AO830" s="70"/>
      <c r="AP830" s="70"/>
      <c r="AQ830" s="70"/>
      <c r="AR830" s="70"/>
      <c r="AS830" s="70"/>
      <c r="AT830" s="70"/>
      <c r="AU830" s="70"/>
      <c r="AV830" s="70"/>
      <c r="AW830" s="70"/>
      <c r="AX830" s="70"/>
      <c r="AY830" s="70"/>
      <c r="AZ830" s="70"/>
      <c r="BA830" s="70"/>
      <c r="BB830" s="70"/>
      <c r="BC830" s="71"/>
      <c r="IA830" s="22">
        <v>9.17000000000001</v>
      </c>
      <c r="IB830" s="67" t="s">
        <v>1272</v>
      </c>
      <c r="IC830" s="22" t="s">
        <v>1703</v>
      </c>
      <c r="IE830" s="23"/>
      <c r="IF830" s="23"/>
      <c r="IG830" s="23"/>
      <c r="IH830" s="23"/>
      <c r="II830" s="23"/>
    </row>
    <row r="831" spans="1:243" s="22" customFormat="1" ht="28.5">
      <c r="A831" s="40">
        <v>9.18000000000001</v>
      </c>
      <c r="B831" s="62" t="s">
        <v>1273</v>
      </c>
      <c r="C831" s="61" t="s">
        <v>1704</v>
      </c>
      <c r="D831" s="69"/>
      <c r="E831" s="70"/>
      <c r="F831" s="70"/>
      <c r="G831" s="70"/>
      <c r="H831" s="70"/>
      <c r="I831" s="70"/>
      <c r="J831" s="70"/>
      <c r="K831" s="70"/>
      <c r="L831" s="70"/>
      <c r="M831" s="70"/>
      <c r="N831" s="70"/>
      <c r="O831" s="70"/>
      <c r="P831" s="70"/>
      <c r="Q831" s="70"/>
      <c r="R831" s="70"/>
      <c r="S831" s="70"/>
      <c r="T831" s="70"/>
      <c r="U831" s="70"/>
      <c r="V831" s="70"/>
      <c r="W831" s="70"/>
      <c r="X831" s="70"/>
      <c r="Y831" s="70"/>
      <c r="Z831" s="70"/>
      <c r="AA831" s="70"/>
      <c r="AB831" s="70"/>
      <c r="AC831" s="70"/>
      <c r="AD831" s="70"/>
      <c r="AE831" s="70"/>
      <c r="AF831" s="70"/>
      <c r="AG831" s="70"/>
      <c r="AH831" s="70"/>
      <c r="AI831" s="70"/>
      <c r="AJ831" s="70"/>
      <c r="AK831" s="70"/>
      <c r="AL831" s="70"/>
      <c r="AM831" s="70"/>
      <c r="AN831" s="70"/>
      <c r="AO831" s="70"/>
      <c r="AP831" s="70"/>
      <c r="AQ831" s="70"/>
      <c r="AR831" s="70"/>
      <c r="AS831" s="70"/>
      <c r="AT831" s="70"/>
      <c r="AU831" s="70"/>
      <c r="AV831" s="70"/>
      <c r="AW831" s="70"/>
      <c r="AX831" s="70"/>
      <c r="AY831" s="70"/>
      <c r="AZ831" s="70"/>
      <c r="BA831" s="70"/>
      <c r="BB831" s="70"/>
      <c r="BC831" s="71"/>
      <c r="IA831" s="22">
        <v>9.18000000000001</v>
      </c>
      <c r="IB831" s="67" t="s">
        <v>1273</v>
      </c>
      <c r="IC831" s="22" t="s">
        <v>1704</v>
      </c>
      <c r="IE831" s="23"/>
      <c r="IF831" s="23"/>
      <c r="IG831" s="23"/>
      <c r="IH831" s="23"/>
      <c r="II831" s="23"/>
    </row>
    <row r="832" spans="1:243" s="22" customFormat="1" ht="42.75">
      <c r="A832" s="40">
        <v>9.19000000000001</v>
      </c>
      <c r="B832" s="62" t="s">
        <v>1274</v>
      </c>
      <c r="C832" s="61" t="s">
        <v>1705</v>
      </c>
      <c r="D832" s="42">
        <v>20</v>
      </c>
      <c r="E832" s="41" t="s">
        <v>201</v>
      </c>
      <c r="F832" s="43">
        <v>33.2</v>
      </c>
      <c r="G832" s="44"/>
      <c r="H832" s="44"/>
      <c r="I832" s="45" t="s">
        <v>37</v>
      </c>
      <c r="J832" s="46">
        <f t="shared" si="47"/>
        <v>1</v>
      </c>
      <c r="K832" s="44" t="s">
        <v>38</v>
      </c>
      <c r="L832" s="44" t="s">
        <v>4</v>
      </c>
      <c r="M832" s="47"/>
      <c r="N832" s="44"/>
      <c r="O832" s="44"/>
      <c r="P832" s="48"/>
      <c r="Q832" s="44"/>
      <c r="R832" s="44"/>
      <c r="S832" s="48"/>
      <c r="T832" s="48"/>
      <c r="U832" s="48"/>
      <c r="V832" s="48"/>
      <c r="W832" s="48"/>
      <c r="X832" s="48"/>
      <c r="Y832" s="48"/>
      <c r="Z832" s="48"/>
      <c r="AA832" s="48"/>
      <c r="AB832" s="48"/>
      <c r="AC832" s="48"/>
      <c r="AD832" s="48"/>
      <c r="AE832" s="48"/>
      <c r="AF832" s="48"/>
      <c r="AG832" s="48"/>
      <c r="AH832" s="48"/>
      <c r="AI832" s="48"/>
      <c r="AJ832" s="48"/>
      <c r="AK832" s="48"/>
      <c r="AL832" s="48"/>
      <c r="AM832" s="48"/>
      <c r="AN832" s="48"/>
      <c r="AO832" s="48"/>
      <c r="AP832" s="48"/>
      <c r="AQ832" s="48"/>
      <c r="AR832" s="48"/>
      <c r="AS832" s="48"/>
      <c r="AT832" s="48"/>
      <c r="AU832" s="48"/>
      <c r="AV832" s="48"/>
      <c r="AW832" s="48"/>
      <c r="AX832" s="48"/>
      <c r="AY832" s="48"/>
      <c r="AZ832" s="48"/>
      <c r="BA832" s="49">
        <f t="shared" si="48"/>
        <v>664</v>
      </c>
      <c r="BB832" s="50">
        <f t="shared" si="49"/>
        <v>664</v>
      </c>
      <c r="BC832" s="51" t="str">
        <f t="shared" si="50"/>
        <v>INR  Six Hundred &amp; Sixty Four  Only</v>
      </c>
      <c r="IA832" s="22">
        <v>9.19000000000001</v>
      </c>
      <c r="IB832" s="67" t="s">
        <v>1274</v>
      </c>
      <c r="IC832" s="22" t="s">
        <v>1705</v>
      </c>
      <c r="ID832" s="22">
        <v>20</v>
      </c>
      <c r="IE832" s="23" t="s">
        <v>201</v>
      </c>
      <c r="IF832" s="23"/>
      <c r="IG832" s="23"/>
      <c r="IH832" s="23"/>
      <c r="II832" s="23"/>
    </row>
    <row r="833" spans="1:243" s="22" customFormat="1" ht="327.75">
      <c r="A833" s="40">
        <v>9.20000000000001</v>
      </c>
      <c r="B833" s="62" t="s">
        <v>1275</v>
      </c>
      <c r="C833" s="61" t="s">
        <v>1706</v>
      </c>
      <c r="D833" s="42">
        <v>20</v>
      </c>
      <c r="E833" s="41" t="s">
        <v>201</v>
      </c>
      <c r="F833" s="43">
        <v>96.75</v>
      </c>
      <c r="G833" s="44"/>
      <c r="H833" s="44"/>
      <c r="I833" s="45" t="s">
        <v>37</v>
      </c>
      <c r="J833" s="46">
        <f t="shared" si="47"/>
        <v>1</v>
      </c>
      <c r="K833" s="44" t="s">
        <v>38</v>
      </c>
      <c r="L833" s="44" t="s">
        <v>4</v>
      </c>
      <c r="M833" s="47"/>
      <c r="N833" s="44"/>
      <c r="O833" s="44"/>
      <c r="P833" s="48"/>
      <c r="Q833" s="44"/>
      <c r="R833" s="44"/>
      <c r="S833" s="48"/>
      <c r="T833" s="48"/>
      <c r="U833" s="48"/>
      <c r="V833" s="48"/>
      <c r="W833" s="48"/>
      <c r="X833" s="48"/>
      <c r="Y833" s="48"/>
      <c r="Z833" s="48"/>
      <c r="AA833" s="48"/>
      <c r="AB833" s="48"/>
      <c r="AC833" s="48"/>
      <c r="AD833" s="48"/>
      <c r="AE833" s="48"/>
      <c r="AF833" s="48"/>
      <c r="AG833" s="48"/>
      <c r="AH833" s="48"/>
      <c r="AI833" s="48"/>
      <c r="AJ833" s="48"/>
      <c r="AK833" s="48"/>
      <c r="AL833" s="48"/>
      <c r="AM833" s="48"/>
      <c r="AN833" s="48"/>
      <c r="AO833" s="48"/>
      <c r="AP833" s="48"/>
      <c r="AQ833" s="48"/>
      <c r="AR833" s="48"/>
      <c r="AS833" s="48"/>
      <c r="AT833" s="48"/>
      <c r="AU833" s="48"/>
      <c r="AV833" s="48"/>
      <c r="AW833" s="48"/>
      <c r="AX833" s="48"/>
      <c r="AY833" s="48"/>
      <c r="AZ833" s="48"/>
      <c r="BA833" s="49">
        <f t="shared" si="48"/>
        <v>1935</v>
      </c>
      <c r="BB833" s="50">
        <f t="shared" si="49"/>
        <v>1935</v>
      </c>
      <c r="BC833" s="51" t="str">
        <f t="shared" si="50"/>
        <v>INR  One Thousand Nine Hundred &amp; Thirty Five  Only</v>
      </c>
      <c r="IA833" s="22">
        <v>9.20000000000001</v>
      </c>
      <c r="IB833" s="67" t="s">
        <v>1275</v>
      </c>
      <c r="IC833" s="22" t="s">
        <v>1706</v>
      </c>
      <c r="ID833" s="22">
        <v>20</v>
      </c>
      <c r="IE833" s="23" t="s">
        <v>201</v>
      </c>
      <c r="IF833" s="23"/>
      <c r="IG833" s="23"/>
      <c r="IH833" s="23"/>
      <c r="II833" s="23"/>
    </row>
    <row r="834" spans="1:243" s="22" customFormat="1" ht="256.5">
      <c r="A834" s="40">
        <v>9.21000000000001</v>
      </c>
      <c r="B834" s="62" t="s">
        <v>1276</v>
      </c>
      <c r="C834" s="61" t="s">
        <v>1707</v>
      </c>
      <c r="D834" s="69"/>
      <c r="E834" s="70"/>
      <c r="F834" s="70"/>
      <c r="G834" s="70"/>
      <c r="H834" s="70"/>
      <c r="I834" s="70"/>
      <c r="J834" s="70"/>
      <c r="K834" s="70"/>
      <c r="L834" s="70"/>
      <c r="M834" s="70"/>
      <c r="N834" s="70"/>
      <c r="O834" s="70"/>
      <c r="P834" s="70"/>
      <c r="Q834" s="70"/>
      <c r="R834" s="70"/>
      <c r="S834" s="70"/>
      <c r="T834" s="70"/>
      <c r="U834" s="70"/>
      <c r="V834" s="70"/>
      <c r="W834" s="70"/>
      <c r="X834" s="70"/>
      <c r="Y834" s="70"/>
      <c r="Z834" s="70"/>
      <c r="AA834" s="70"/>
      <c r="AB834" s="70"/>
      <c r="AC834" s="70"/>
      <c r="AD834" s="70"/>
      <c r="AE834" s="70"/>
      <c r="AF834" s="70"/>
      <c r="AG834" s="70"/>
      <c r="AH834" s="70"/>
      <c r="AI834" s="70"/>
      <c r="AJ834" s="70"/>
      <c r="AK834" s="70"/>
      <c r="AL834" s="70"/>
      <c r="AM834" s="70"/>
      <c r="AN834" s="70"/>
      <c r="AO834" s="70"/>
      <c r="AP834" s="70"/>
      <c r="AQ834" s="70"/>
      <c r="AR834" s="70"/>
      <c r="AS834" s="70"/>
      <c r="AT834" s="70"/>
      <c r="AU834" s="70"/>
      <c r="AV834" s="70"/>
      <c r="AW834" s="70"/>
      <c r="AX834" s="70"/>
      <c r="AY834" s="70"/>
      <c r="AZ834" s="70"/>
      <c r="BA834" s="70"/>
      <c r="BB834" s="70"/>
      <c r="BC834" s="71"/>
      <c r="IA834" s="22">
        <v>9.21000000000001</v>
      </c>
      <c r="IB834" s="67" t="s">
        <v>1276</v>
      </c>
      <c r="IC834" s="22" t="s">
        <v>1707</v>
      </c>
      <c r="IE834" s="23"/>
      <c r="IF834" s="23"/>
      <c r="IG834" s="23"/>
      <c r="IH834" s="23"/>
      <c r="II834" s="23"/>
    </row>
    <row r="835" spans="1:243" s="22" customFormat="1" ht="85.5">
      <c r="A835" s="40">
        <v>9.22000000000001</v>
      </c>
      <c r="B835" s="62" t="s">
        <v>1277</v>
      </c>
      <c r="C835" s="61" t="s">
        <v>1708</v>
      </c>
      <c r="D835" s="42">
        <v>20</v>
      </c>
      <c r="E835" s="41" t="s">
        <v>201</v>
      </c>
      <c r="F835" s="43">
        <v>85.5</v>
      </c>
      <c r="G835" s="44"/>
      <c r="H835" s="44"/>
      <c r="I835" s="45" t="s">
        <v>37</v>
      </c>
      <c r="J835" s="46">
        <f t="shared" si="47"/>
        <v>1</v>
      </c>
      <c r="K835" s="44" t="s">
        <v>38</v>
      </c>
      <c r="L835" s="44" t="s">
        <v>4</v>
      </c>
      <c r="M835" s="47"/>
      <c r="N835" s="44"/>
      <c r="O835" s="44"/>
      <c r="P835" s="48"/>
      <c r="Q835" s="44"/>
      <c r="R835" s="44"/>
      <c r="S835" s="48"/>
      <c r="T835" s="48"/>
      <c r="U835" s="48"/>
      <c r="V835" s="48"/>
      <c r="W835" s="48"/>
      <c r="X835" s="48"/>
      <c r="Y835" s="48"/>
      <c r="Z835" s="48"/>
      <c r="AA835" s="48"/>
      <c r="AB835" s="48"/>
      <c r="AC835" s="48"/>
      <c r="AD835" s="48"/>
      <c r="AE835" s="48"/>
      <c r="AF835" s="48"/>
      <c r="AG835" s="48"/>
      <c r="AH835" s="48"/>
      <c r="AI835" s="48"/>
      <c r="AJ835" s="48"/>
      <c r="AK835" s="48"/>
      <c r="AL835" s="48"/>
      <c r="AM835" s="48"/>
      <c r="AN835" s="48"/>
      <c r="AO835" s="48"/>
      <c r="AP835" s="48"/>
      <c r="AQ835" s="48"/>
      <c r="AR835" s="48"/>
      <c r="AS835" s="48"/>
      <c r="AT835" s="48"/>
      <c r="AU835" s="48"/>
      <c r="AV835" s="48"/>
      <c r="AW835" s="48"/>
      <c r="AX835" s="48"/>
      <c r="AY835" s="48"/>
      <c r="AZ835" s="48"/>
      <c r="BA835" s="49">
        <f t="shared" si="48"/>
        <v>1710</v>
      </c>
      <c r="BB835" s="50">
        <f t="shared" si="49"/>
        <v>1710</v>
      </c>
      <c r="BC835" s="51" t="str">
        <f t="shared" si="50"/>
        <v>INR  One Thousand Seven Hundred &amp; Ten  Only</v>
      </c>
      <c r="IA835" s="22">
        <v>9.22000000000001</v>
      </c>
      <c r="IB835" s="67" t="s">
        <v>1277</v>
      </c>
      <c r="IC835" s="22" t="s">
        <v>1708</v>
      </c>
      <c r="ID835" s="22">
        <v>20</v>
      </c>
      <c r="IE835" s="23" t="s">
        <v>201</v>
      </c>
      <c r="IF835" s="23"/>
      <c r="IG835" s="23"/>
      <c r="IH835" s="23"/>
      <c r="II835" s="23"/>
    </row>
    <row r="836" spans="1:243" s="22" customFormat="1" ht="85.5">
      <c r="A836" s="40">
        <v>9.23000000000001</v>
      </c>
      <c r="B836" s="62" t="s">
        <v>1278</v>
      </c>
      <c r="C836" s="61" t="s">
        <v>1709</v>
      </c>
      <c r="D836" s="42">
        <v>20</v>
      </c>
      <c r="E836" s="41" t="s">
        <v>201</v>
      </c>
      <c r="F836" s="43">
        <v>107.9</v>
      </c>
      <c r="G836" s="44"/>
      <c r="H836" s="44"/>
      <c r="I836" s="45" t="s">
        <v>37</v>
      </c>
      <c r="J836" s="46">
        <f t="shared" si="47"/>
        <v>1</v>
      </c>
      <c r="K836" s="44" t="s">
        <v>38</v>
      </c>
      <c r="L836" s="44" t="s">
        <v>4</v>
      </c>
      <c r="M836" s="47"/>
      <c r="N836" s="44"/>
      <c r="O836" s="44"/>
      <c r="P836" s="48"/>
      <c r="Q836" s="44"/>
      <c r="R836" s="44"/>
      <c r="S836" s="48"/>
      <c r="T836" s="48"/>
      <c r="U836" s="48"/>
      <c r="V836" s="48"/>
      <c r="W836" s="48"/>
      <c r="X836" s="48"/>
      <c r="Y836" s="48"/>
      <c r="Z836" s="48"/>
      <c r="AA836" s="48"/>
      <c r="AB836" s="48"/>
      <c r="AC836" s="48"/>
      <c r="AD836" s="48"/>
      <c r="AE836" s="48"/>
      <c r="AF836" s="48"/>
      <c r="AG836" s="48"/>
      <c r="AH836" s="48"/>
      <c r="AI836" s="48"/>
      <c r="AJ836" s="48"/>
      <c r="AK836" s="48"/>
      <c r="AL836" s="48"/>
      <c r="AM836" s="48"/>
      <c r="AN836" s="48"/>
      <c r="AO836" s="48"/>
      <c r="AP836" s="48"/>
      <c r="AQ836" s="48"/>
      <c r="AR836" s="48"/>
      <c r="AS836" s="48"/>
      <c r="AT836" s="48"/>
      <c r="AU836" s="48"/>
      <c r="AV836" s="48"/>
      <c r="AW836" s="48"/>
      <c r="AX836" s="48"/>
      <c r="AY836" s="48"/>
      <c r="AZ836" s="48"/>
      <c r="BA836" s="49">
        <f t="shared" si="48"/>
        <v>2158</v>
      </c>
      <c r="BB836" s="50">
        <f t="shared" si="49"/>
        <v>2158</v>
      </c>
      <c r="BC836" s="51" t="str">
        <f t="shared" si="50"/>
        <v>INR  Two Thousand One Hundred &amp; Fifty Eight  Only</v>
      </c>
      <c r="IA836" s="22">
        <v>9.23000000000001</v>
      </c>
      <c r="IB836" s="67" t="s">
        <v>1278</v>
      </c>
      <c r="IC836" s="22" t="s">
        <v>1709</v>
      </c>
      <c r="ID836" s="22">
        <v>20</v>
      </c>
      <c r="IE836" s="23" t="s">
        <v>201</v>
      </c>
      <c r="IF836" s="23"/>
      <c r="IG836" s="23"/>
      <c r="IH836" s="23"/>
      <c r="II836" s="23"/>
    </row>
    <row r="837" spans="1:243" s="22" customFormat="1" ht="128.25">
      <c r="A837" s="40">
        <v>9.24000000000001</v>
      </c>
      <c r="B837" s="62" t="s">
        <v>195</v>
      </c>
      <c r="C837" s="61" t="s">
        <v>1710</v>
      </c>
      <c r="D837" s="69"/>
      <c r="E837" s="70"/>
      <c r="F837" s="70"/>
      <c r="G837" s="70"/>
      <c r="H837" s="70"/>
      <c r="I837" s="70"/>
      <c r="J837" s="70"/>
      <c r="K837" s="70"/>
      <c r="L837" s="70"/>
      <c r="M837" s="70"/>
      <c r="N837" s="70"/>
      <c r="O837" s="70"/>
      <c r="P837" s="70"/>
      <c r="Q837" s="70"/>
      <c r="R837" s="70"/>
      <c r="S837" s="70"/>
      <c r="T837" s="70"/>
      <c r="U837" s="70"/>
      <c r="V837" s="70"/>
      <c r="W837" s="70"/>
      <c r="X837" s="70"/>
      <c r="Y837" s="70"/>
      <c r="Z837" s="70"/>
      <c r="AA837" s="70"/>
      <c r="AB837" s="70"/>
      <c r="AC837" s="70"/>
      <c r="AD837" s="70"/>
      <c r="AE837" s="70"/>
      <c r="AF837" s="70"/>
      <c r="AG837" s="70"/>
      <c r="AH837" s="70"/>
      <c r="AI837" s="70"/>
      <c r="AJ837" s="70"/>
      <c r="AK837" s="70"/>
      <c r="AL837" s="70"/>
      <c r="AM837" s="70"/>
      <c r="AN837" s="70"/>
      <c r="AO837" s="70"/>
      <c r="AP837" s="70"/>
      <c r="AQ837" s="70"/>
      <c r="AR837" s="70"/>
      <c r="AS837" s="70"/>
      <c r="AT837" s="70"/>
      <c r="AU837" s="70"/>
      <c r="AV837" s="70"/>
      <c r="AW837" s="70"/>
      <c r="AX837" s="70"/>
      <c r="AY837" s="70"/>
      <c r="AZ837" s="70"/>
      <c r="BA837" s="70"/>
      <c r="BB837" s="70"/>
      <c r="BC837" s="71"/>
      <c r="IA837" s="22">
        <v>9.24000000000001</v>
      </c>
      <c r="IB837" s="67" t="s">
        <v>195</v>
      </c>
      <c r="IC837" s="22" t="s">
        <v>1710</v>
      </c>
      <c r="IE837" s="23"/>
      <c r="IF837" s="23"/>
      <c r="IG837" s="23"/>
      <c r="IH837" s="23"/>
      <c r="II837" s="23"/>
    </row>
    <row r="838" spans="1:243" s="22" customFormat="1" ht="114">
      <c r="A838" s="40">
        <v>9.25000000000001</v>
      </c>
      <c r="B838" s="62" t="s">
        <v>196</v>
      </c>
      <c r="C838" s="61" t="s">
        <v>1711</v>
      </c>
      <c r="D838" s="42">
        <v>7</v>
      </c>
      <c r="E838" s="41" t="s">
        <v>201</v>
      </c>
      <c r="F838" s="43">
        <v>362.4</v>
      </c>
      <c r="G838" s="44"/>
      <c r="H838" s="44"/>
      <c r="I838" s="45" t="s">
        <v>37</v>
      </c>
      <c r="J838" s="46">
        <f t="shared" si="47"/>
        <v>1</v>
      </c>
      <c r="K838" s="44" t="s">
        <v>38</v>
      </c>
      <c r="L838" s="44" t="s">
        <v>4</v>
      </c>
      <c r="M838" s="47"/>
      <c r="N838" s="44"/>
      <c r="O838" s="44"/>
      <c r="P838" s="48"/>
      <c r="Q838" s="44"/>
      <c r="R838" s="44"/>
      <c r="S838" s="48"/>
      <c r="T838" s="48"/>
      <c r="U838" s="48"/>
      <c r="V838" s="48"/>
      <c r="W838" s="48"/>
      <c r="X838" s="48"/>
      <c r="Y838" s="48"/>
      <c r="Z838" s="48"/>
      <c r="AA838" s="48"/>
      <c r="AB838" s="48"/>
      <c r="AC838" s="48"/>
      <c r="AD838" s="48"/>
      <c r="AE838" s="48"/>
      <c r="AF838" s="48"/>
      <c r="AG838" s="48"/>
      <c r="AH838" s="48"/>
      <c r="AI838" s="48"/>
      <c r="AJ838" s="48"/>
      <c r="AK838" s="48"/>
      <c r="AL838" s="48"/>
      <c r="AM838" s="48"/>
      <c r="AN838" s="48"/>
      <c r="AO838" s="48"/>
      <c r="AP838" s="48"/>
      <c r="AQ838" s="48"/>
      <c r="AR838" s="48"/>
      <c r="AS838" s="48"/>
      <c r="AT838" s="48"/>
      <c r="AU838" s="48"/>
      <c r="AV838" s="48"/>
      <c r="AW838" s="48"/>
      <c r="AX838" s="48"/>
      <c r="AY838" s="48"/>
      <c r="AZ838" s="48"/>
      <c r="BA838" s="49">
        <f t="shared" si="48"/>
        <v>2537</v>
      </c>
      <c r="BB838" s="50">
        <f t="shared" si="49"/>
        <v>2537</v>
      </c>
      <c r="BC838" s="51" t="str">
        <f t="shared" si="50"/>
        <v>INR  Two Thousand Five Hundred &amp; Thirty Seven  Only</v>
      </c>
      <c r="IA838" s="22">
        <v>9.25000000000001</v>
      </c>
      <c r="IB838" s="67" t="s">
        <v>196</v>
      </c>
      <c r="IC838" s="22" t="s">
        <v>1711</v>
      </c>
      <c r="ID838" s="22">
        <v>7</v>
      </c>
      <c r="IE838" s="23" t="s">
        <v>201</v>
      </c>
      <c r="IF838" s="23"/>
      <c r="IG838" s="23"/>
      <c r="IH838" s="23"/>
      <c r="II838" s="23"/>
    </row>
    <row r="839" spans="1:243" s="22" customFormat="1" ht="409.5">
      <c r="A839" s="40">
        <v>9.26000000000001</v>
      </c>
      <c r="B839" s="62" t="s">
        <v>1279</v>
      </c>
      <c r="C839" s="61" t="s">
        <v>1712</v>
      </c>
      <c r="D839" s="42">
        <v>7</v>
      </c>
      <c r="E839" s="41" t="s">
        <v>201</v>
      </c>
      <c r="F839" s="43">
        <v>377.1</v>
      </c>
      <c r="G839" s="44"/>
      <c r="H839" s="44"/>
      <c r="I839" s="45" t="s">
        <v>37</v>
      </c>
      <c r="J839" s="46">
        <f t="shared" si="47"/>
        <v>1</v>
      </c>
      <c r="K839" s="44" t="s">
        <v>38</v>
      </c>
      <c r="L839" s="44" t="s">
        <v>4</v>
      </c>
      <c r="M839" s="47"/>
      <c r="N839" s="44"/>
      <c r="O839" s="44"/>
      <c r="P839" s="48"/>
      <c r="Q839" s="44"/>
      <c r="R839" s="44"/>
      <c r="S839" s="48"/>
      <c r="T839" s="48"/>
      <c r="U839" s="48"/>
      <c r="V839" s="48"/>
      <c r="W839" s="48"/>
      <c r="X839" s="48"/>
      <c r="Y839" s="48"/>
      <c r="Z839" s="48"/>
      <c r="AA839" s="48"/>
      <c r="AB839" s="48"/>
      <c r="AC839" s="48"/>
      <c r="AD839" s="48"/>
      <c r="AE839" s="48"/>
      <c r="AF839" s="48"/>
      <c r="AG839" s="48"/>
      <c r="AH839" s="48"/>
      <c r="AI839" s="48"/>
      <c r="AJ839" s="48"/>
      <c r="AK839" s="48"/>
      <c r="AL839" s="48"/>
      <c r="AM839" s="48"/>
      <c r="AN839" s="48"/>
      <c r="AO839" s="48"/>
      <c r="AP839" s="48"/>
      <c r="AQ839" s="48"/>
      <c r="AR839" s="48"/>
      <c r="AS839" s="48"/>
      <c r="AT839" s="48"/>
      <c r="AU839" s="48"/>
      <c r="AV839" s="48"/>
      <c r="AW839" s="48"/>
      <c r="AX839" s="48"/>
      <c r="AY839" s="48"/>
      <c r="AZ839" s="48"/>
      <c r="BA839" s="49">
        <f t="shared" si="48"/>
        <v>2640</v>
      </c>
      <c r="BB839" s="50">
        <f t="shared" si="49"/>
        <v>2640</v>
      </c>
      <c r="BC839" s="51" t="str">
        <f t="shared" si="50"/>
        <v>INR  Two Thousand Six Hundred &amp; Forty  Only</v>
      </c>
      <c r="IA839" s="22">
        <v>9.26000000000001</v>
      </c>
      <c r="IB839" s="67" t="s">
        <v>1279</v>
      </c>
      <c r="IC839" s="22" t="s">
        <v>1712</v>
      </c>
      <c r="ID839" s="22">
        <v>7</v>
      </c>
      <c r="IE839" s="23" t="s">
        <v>201</v>
      </c>
      <c r="IF839" s="23"/>
      <c r="IG839" s="23"/>
      <c r="IH839" s="23"/>
      <c r="II839" s="23"/>
    </row>
    <row r="840" spans="1:243" s="22" customFormat="1" ht="270.75">
      <c r="A840" s="40">
        <v>9.27000000000001</v>
      </c>
      <c r="B840" s="62" t="s">
        <v>1280</v>
      </c>
      <c r="C840" s="61" t="s">
        <v>1713</v>
      </c>
      <c r="D840" s="42">
        <v>30</v>
      </c>
      <c r="E840" s="41" t="s">
        <v>145</v>
      </c>
      <c r="F840" s="43">
        <v>171.8</v>
      </c>
      <c r="G840" s="44"/>
      <c r="H840" s="44"/>
      <c r="I840" s="45" t="s">
        <v>37</v>
      </c>
      <c r="J840" s="46">
        <f t="shared" si="47"/>
        <v>1</v>
      </c>
      <c r="K840" s="44" t="s">
        <v>38</v>
      </c>
      <c r="L840" s="44" t="s">
        <v>4</v>
      </c>
      <c r="M840" s="47"/>
      <c r="N840" s="44"/>
      <c r="O840" s="44"/>
      <c r="P840" s="48"/>
      <c r="Q840" s="44"/>
      <c r="R840" s="44"/>
      <c r="S840" s="48"/>
      <c r="T840" s="48"/>
      <c r="U840" s="48"/>
      <c r="V840" s="48"/>
      <c r="W840" s="48"/>
      <c r="X840" s="48"/>
      <c r="Y840" s="48"/>
      <c r="Z840" s="48"/>
      <c r="AA840" s="48"/>
      <c r="AB840" s="48"/>
      <c r="AC840" s="48"/>
      <c r="AD840" s="48"/>
      <c r="AE840" s="48"/>
      <c r="AF840" s="48"/>
      <c r="AG840" s="48"/>
      <c r="AH840" s="48"/>
      <c r="AI840" s="48"/>
      <c r="AJ840" s="48"/>
      <c r="AK840" s="48"/>
      <c r="AL840" s="48"/>
      <c r="AM840" s="48"/>
      <c r="AN840" s="48"/>
      <c r="AO840" s="48"/>
      <c r="AP840" s="48"/>
      <c r="AQ840" s="48"/>
      <c r="AR840" s="48"/>
      <c r="AS840" s="48"/>
      <c r="AT840" s="48"/>
      <c r="AU840" s="48"/>
      <c r="AV840" s="48"/>
      <c r="AW840" s="48"/>
      <c r="AX840" s="48"/>
      <c r="AY840" s="48"/>
      <c r="AZ840" s="48"/>
      <c r="BA840" s="49">
        <f t="shared" si="48"/>
        <v>5154</v>
      </c>
      <c r="BB840" s="50">
        <f t="shared" si="49"/>
        <v>5154</v>
      </c>
      <c r="BC840" s="51" t="str">
        <f t="shared" si="50"/>
        <v>INR  Five Thousand One Hundred &amp; Fifty Four  Only</v>
      </c>
      <c r="IA840" s="22">
        <v>9.27000000000001</v>
      </c>
      <c r="IB840" s="67" t="s">
        <v>1280</v>
      </c>
      <c r="IC840" s="22" t="s">
        <v>1713</v>
      </c>
      <c r="ID840" s="22">
        <v>30</v>
      </c>
      <c r="IE840" s="23" t="s">
        <v>145</v>
      </c>
      <c r="IF840" s="23"/>
      <c r="IG840" s="23"/>
      <c r="IH840" s="23"/>
      <c r="II840" s="23"/>
    </row>
    <row r="841" spans="1:243" s="22" customFormat="1" ht="409.5">
      <c r="A841" s="40">
        <v>9.28000000000001</v>
      </c>
      <c r="B841" s="62" t="s">
        <v>1281</v>
      </c>
      <c r="C841" s="61" t="s">
        <v>1714</v>
      </c>
      <c r="D841" s="42">
        <v>3</v>
      </c>
      <c r="E841" s="41" t="s">
        <v>145</v>
      </c>
      <c r="F841" s="43">
        <v>198.4</v>
      </c>
      <c r="G841" s="44"/>
      <c r="H841" s="44"/>
      <c r="I841" s="45" t="s">
        <v>37</v>
      </c>
      <c r="J841" s="46">
        <f t="shared" si="47"/>
        <v>1</v>
      </c>
      <c r="K841" s="44" t="s">
        <v>38</v>
      </c>
      <c r="L841" s="44" t="s">
        <v>4</v>
      </c>
      <c r="M841" s="47"/>
      <c r="N841" s="44"/>
      <c r="O841" s="44"/>
      <c r="P841" s="48"/>
      <c r="Q841" s="44"/>
      <c r="R841" s="44"/>
      <c r="S841" s="48"/>
      <c r="T841" s="48"/>
      <c r="U841" s="48"/>
      <c r="V841" s="48"/>
      <c r="W841" s="48"/>
      <c r="X841" s="48"/>
      <c r="Y841" s="48"/>
      <c r="Z841" s="48"/>
      <c r="AA841" s="48"/>
      <c r="AB841" s="48"/>
      <c r="AC841" s="48"/>
      <c r="AD841" s="48"/>
      <c r="AE841" s="48"/>
      <c r="AF841" s="48"/>
      <c r="AG841" s="48"/>
      <c r="AH841" s="48"/>
      <c r="AI841" s="48"/>
      <c r="AJ841" s="48"/>
      <c r="AK841" s="48"/>
      <c r="AL841" s="48"/>
      <c r="AM841" s="48"/>
      <c r="AN841" s="48"/>
      <c r="AO841" s="48"/>
      <c r="AP841" s="48"/>
      <c r="AQ841" s="48"/>
      <c r="AR841" s="48"/>
      <c r="AS841" s="48"/>
      <c r="AT841" s="48"/>
      <c r="AU841" s="48"/>
      <c r="AV841" s="48"/>
      <c r="AW841" s="48"/>
      <c r="AX841" s="48"/>
      <c r="AY841" s="48"/>
      <c r="AZ841" s="48"/>
      <c r="BA841" s="49">
        <f t="shared" si="48"/>
        <v>595</v>
      </c>
      <c r="BB841" s="50">
        <f t="shared" si="49"/>
        <v>595</v>
      </c>
      <c r="BC841" s="51" t="str">
        <f t="shared" si="50"/>
        <v>INR  Five Hundred &amp; Ninety Five  Only</v>
      </c>
      <c r="IA841" s="22">
        <v>9.28000000000001</v>
      </c>
      <c r="IB841" s="67" t="s">
        <v>1281</v>
      </c>
      <c r="IC841" s="22" t="s">
        <v>1714</v>
      </c>
      <c r="ID841" s="22">
        <v>3</v>
      </c>
      <c r="IE841" s="23" t="s">
        <v>145</v>
      </c>
      <c r="IF841" s="23"/>
      <c r="IG841" s="23"/>
      <c r="IH841" s="23"/>
      <c r="II841" s="23"/>
    </row>
    <row r="842" spans="1:243" s="22" customFormat="1" ht="28.5">
      <c r="A842" s="40">
        <v>9.29000000000001</v>
      </c>
      <c r="B842" s="62" t="s">
        <v>197</v>
      </c>
      <c r="C842" s="61" t="s">
        <v>1715</v>
      </c>
      <c r="D842" s="69"/>
      <c r="E842" s="70"/>
      <c r="F842" s="70"/>
      <c r="G842" s="70"/>
      <c r="H842" s="70"/>
      <c r="I842" s="70"/>
      <c r="J842" s="70"/>
      <c r="K842" s="70"/>
      <c r="L842" s="70"/>
      <c r="M842" s="70"/>
      <c r="N842" s="70"/>
      <c r="O842" s="70"/>
      <c r="P842" s="70"/>
      <c r="Q842" s="70"/>
      <c r="R842" s="70"/>
      <c r="S842" s="70"/>
      <c r="T842" s="70"/>
      <c r="U842" s="70"/>
      <c r="V842" s="70"/>
      <c r="W842" s="70"/>
      <c r="X842" s="70"/>
      <c r="Y842" s="70"/>
      <c r="Z842" s="70"/>
      <c r="AA842" s="70"/>
      <c r="AB842" s="70"/>
      <c r="AC842" s="70"/>
      <c r="AD842" s="70"/>
      <c r="AE842" s="70"/>
      <c r="AF842" s="70"/>
      <c r="AG842" s="70"/>
      <c r="AH842" s="70"/>
      <c r="AI842" s="70"/>
      <c r="AJ842" s="70"/>
      <c r="AK842" s="70"/>
      <c r="AL842" s="70"/>
      <c r="AM842" s="70"/>
      <c r="AN842" s="70"/>
      <c r="AO842" s="70"/>
      <c r="AP842" s="70"/>
      <c r="AQ842" s="70"/>
      <c r="AR842" s="70"/>
      <c r="AS842" s="70"/>
      <c r="AT842" s="70"/>
      <c r="AU842" s="70"/>
      <c r="AV842" s="70"/>
      <c r="AW842" s="70"/>
      <c r="AX842" s="70"/>
      <c r="AY842" s="70"/>
      <c r="AZ842" s="70"/>
      <c r="BA842" s="70"/>
      <c r="BB842" s="70"/>
      <c r="BC842" s="71"/>
      <c r="IA842" s="22">
        <v>9.29000000000001</v>
      </c>
      <c r="IB842" s="67" t="s">
        <v>197</v>
      </c>
      <c r="IC842" s="22" t="s">
        <v>1715</v>
      </c>
      <c r="IE842" s="23"/>
      <c r="IF842" s="23"/>
      <c r="IG842" s="23"/>
      <c r="IH842" s="23"/>
      <c r="II842" s="23"/>
    </row>
    <row r="843" spans="1:243" s="22" customFormat="1" ht="384.75">
      <c r="A843" s="40">
        <v>9.30000000000001</v>
      </c>
      <c r="B843" s="62" t="s">
        <v>491</v>
      </c>
      <c r="C843" s="61" t="s">
        <v>1716</v>
      </c>
      <c r="D843" s="69"/>
      <c r="E843" s="70"/>
      <c r="F843" s="70"/>
      <c r="G843" s="70"/>
      <c r="H843" s="70"/>
      <c r="I843" s="70"/>
      <c r="J843" s="70"/>
      <c r="K843" s="70"/>
      <c r="L843" s="70"/>
      <c r="M843" s="70"/>
      <c r="N843" s="70"/>
      <c r="O843" s="70"/>
      <c r="P843" s="70"/>
      <c r="Q843" s="70"/>
      <c r="R843" s="70"/>
      <c r="S843" s="70"/>
      <c r="T843" s="70"/>
      <c r="U843" s="70"/>
      <c r="V843" s="70"/>
      <c r="W843" s="70"/>
      <c r="X843" s="70"/>
      <c r="Y843" s="70"/>
      <c r="Z843" s="70"/>
      <c r="AA843" s="70"/>
      <c r="AB843" s="70"/>
      <c r="AC843" s="70"/>
      <c r="AD843" s="70"/>
      <c r="AE843" s="70"/>
      <c r="AF843" s="70"/>
      <c r="AG843" s="70"/>
      <c r="AH843" s="70"/>
      <c r="AI843" s="70"/>
      <c r="AJ843" s="70"/>
      <c r="AK843" s="70"/>
      <c r="AL843" s="70"/>
      <c r="AM843" s="70"/>
      <c r="AN843" s="70"/>
      <c r="AO843" s="70"/>
      <c r="AP843" s="70"/>
      <c r="AQ843" s="70"/>
      <c r="AR843" s="70"/>
      <c r="AS843" s="70"/>
      <c r="AT843" s="70"/>
      <c r="AU843" s="70"/>
      <c r="AV843" s="70"/>
      <c r="AW843" s="70"/>
      <c r="AX843" s="70"/>
      <c r="AY843" s="70"/>
      <c r="AZ843" s="70"/>
      <c r="BA843" s="70"/>
      <c r="BB843" s="70"/>
      <c r="BC843" s="71"/>
      <c r="IA843" s="22">
        <v>9.30000000000001</v>
      </c>
      <c r="IB843" s="67" t="s">
        <v>491</v>
      </c>
      <c r="IC843" s="22" t="s">
        <v>1716</v>
      </c>
      <c r="IE843" s="23"/>
      <c r="IF843" s="23"/>
      <c r="IG843" s="23"/>
      <c r="IH843" s="23"/>
      <c r="II843" s="23"/>
    </row>
    <row r="844" spans="1:243" s="22" customFormat="1" ht="28.5">
      <c r="A844" s="40">
        <v>9.31000000000001</v>
      </c>
      <c r="B844" s="62" t="s">
        <v>479</v>
      </c>
      <c r="C844" s="61" t="s">
        <v>1717</v>
      </c>
      <c r="D844" s="42">
        <v>7</v>
      </c>
      <c r="E844" s="41" t="s">
        <v>145</v>
      </c>
      <c r="F844" s="43">
        <v>375.75</v>
      </c>
      <c r="G844" s="44"/>
      <c r="H844" s="44"/>
      <c r="I844" s="45" t="s">
        <v>37</v>
      </c>
      <c r="J844" s="46">
        <f t="shared" si="47"/>
        <v>1</v>
      </c>
      <c r="K844" s="44" t="s">
        <v>38</v>
      </c>
      <c r="L844" s="44" t="s">
        <v>4</v>
      </c>
      <c r="M844" s="47"/>
      <c r="N844" s="44"/>
      <c r="O844" s="44"/>
      <c r="P844" s="48"/>
      <c r="Q844" s="44"/>
      <c r="R844" s="44"/>
      <c r="S844" s="48"/>
      <c r="T844" s="48"/>
      <c r="U844" s="48"/>
      <c r="V844" s="48"/>
      <c r="W844" s="48"/>
      <c r="X844" s="48"/>
      <c r="Y844" s="48"/>
      <c r="Z844" s="48"/>
      <c r="AA844" s="48"/>
      <c r="AB844" s="48"/>
      <c r="AC844" s="48"/>
      <c r="AD844" s="48"/>
      <c r="AE844" s="48"/>
      <c r="AF844" s="48"/>
      <c r="AG844" s="48"/>
      <c r="AH844" s="48"/>
      <c r="AI844" s="48"/>
      <c r="AJ844" s="48"/>
      <c r="AK844" s="48"/>
      <c r="AL844" s="48"/>
      <c r="AM844" s="48"/>
      <c r="AN844" s="48"/>
      <c r="AO844" s="48"/>
      <c r="AP844" s="48"/>
      <c r="AQ844" s="48"/>
      <c r="AR844" s="48"/>
      <c r="AS844" s="48"/>
      <c r="AT844" s="48"/>
      <c r="AU844" s="48"/>
      <c r="AV844" s="48"/>
      <c r="AW844" s="48"/>
      <c r="AX844" s="48"/>
      <c r="AY844" s="48"/>
      <c r="AZ844" s="48"/>
      <c r="BA844" s="49">
        <f t="shared" si="48"/>
        <v>2630</v>
      </c>
      <c r="BB844" s="50">
        <f t="shared" si="49"/>
        <v>2630</v>
      </c>
      <c r="BC844" s="51" t="str">
        <f t="shared" si="50"/>
        <v>INR  Two Thousand Six Hundred &amp; Thirty  Only</v>
      </c>
      <c r="IA844" s="22">
        <v>9.31000000000001</v>
      </c>
      <c r="IB844" s="67" t="s">
        <v>479</v>
      </c>
      <c r="IC844" s="22" t="s">
        <v>1717</v>
      </c>
      <c r="ID844" s="22">
        <v>7</v>
      </c>
      <c r="IE844" s="23" t="s">
        <v>145</v>
      </c>
      <c r="IF844" s="23"/>
      <c r="IG844" s="23"/>
      <c r="IH844" s="23"/>
      <c r="II844" s="23"/>
    </row>
    <row r="845" spans="1:243" s="22" customFormat="1" ht="28.5">
      <c r="A845" s="40">
        <v>9.32000000000001</v>
      </c>
      <c r="B845" s="62" t="s">
        <v>480</v>
      </c>
      <c r="C845" s="61" t="s">
        <v>1718</v>
      </c>
      <c r="D845" s="42">
        <v>10</v>
      </c>
      <c r="E845" s="41" t="s">
        <v>145</v>
      </c>
      <c r="F845" s="43">
        <v>591.4</v>
      </c>
      <c r="G845" s="44"/>
      <c r="H845" s="44"/>
      <c r="I845" s="45" t="s">
        <v>37</v>
      </c>
      <c r="J845" s="46">
        <f t="shared" si="47"/>
        <v>1</v>
      </c>
      <c r="K845" s="44" t="s">
        <v>38</v>
      </c>
      <c r="L845" s="44" t="s">
        <v>4</v>
      </c>
      <c r="M845" s="47"/>
      <c r="N845" s="44"/>
      <c r="O845" s="44"/>
      <c r="P845" s="48"/>
      <c r="Q845" s="44"/>
      <c r="R845" s="44"/>
      <c r="S845" s="48"/>
      <c r="T845" s="48"/>
      <c r="U845" s="48"/>
      <c r="V845" s="48"/>
      <c r="W845" s="48"/>
      <c r="X845" s="48"/>
      <c r="Y845" s="48"/>
      <c r="Z845" s="48"/>
      <c r="AA845" s="48"/>
      <c r="AB845" s="48"/>
      <c r="AC845" s="48"/>
      <c r="AD845" s="48"/>
      <c r="AE845" s="48"/>
      <c r="AF845" s="48"/>
      <c r="AG845" s="48"/>
      <c r="AH845" s="48"/>
      <c r="AI845" s="48"/>
      <c r="AJ845" s="48"/>
      <c r="AK845" s="48"/>
      <c r="AL845" s="48"/>
      <c r="AM845" s="48"/>
      <c r="AN845" s="48"/>
      <c r="AO845" s="48"/>
      <c r="AP845" s="48"/>
      <c r="AQ845" s="48"/>
      <c r="AR845" s="48"/>
      <c r="AS845" s="48"/>
      <c r="AT845" s="48"/>
      <c r="AU845" s="48"/>
      <c r="AV845" s="48"/>
      <c r="AW845" s="48"/>
      <c r="AX845" s="48"/>
      <c r="AY845" s="48"/>
      <c r="AZ845" s="48"/>
      <c r="BA845" s="49">
        <f t="shared" si="48"/>
        <v>5914</v>
      </c>
      <c r="BB845" s="50">
        <f t="shared" si="49"/>
        <v>5914</v>
      </c>
      <c r="BC845" s="51" t="str">
        <f t="shared" si="50"/>
        <v>INR  Five Thousand Nine Hundred &amp; Fourteen  Only</v>
      </c>
      <c r="IA845" s="22">
        <v>9.32000000000001</v>
      </c>
      <c r="IB845" s="67" t="s">
        <v>480</v>
      </c>
      <c r="IC845" s="22" t="s">
        <v>1718</v>
      </c>
      <c r="ID845" s="22">
        <v>10</v>
      </c>
      <c r="IE845" s="23" t="s">
        <v>145</v>
      </c>
      <c r="IF845" s="23"/>
      <c r="IG845" s="23"/>
      <c r="IH845" s="23"/>
      <c r="II845" s="23"/>
    </row>
    <row r="846" spans="1:243" s="22" customFormat="1" ht="399">
      <c r="A846" s="40">
        <v>9.33000000000001</v>
      </c>
      <c r="B846" s="62" t="s">
        <v>494</v>
      </c>
      <c r="C846" s="61" t="s">
        <v>1719</v>
      </c>
      <c r="D846" s="69"/>
      <c r="E846" s="70"/>
      <c r="F846" s="70"/>
      <c r="G846" s="70"/>
      <c r="H846" s="70"/>
      <c r="I846" s="70"/>
      <c r="J846" s="70"/>
      <c r="K846" s="70"/>
      <c r="L846" s="70"/>
      <c r="M846" s="70"/>
      <c r="N846" s="70"/>
      <c r="O846" s="70"/>
      <c r="P846" s="70"/>
      <c r="Q846" s="70"/>
      <c r="R846" s="70"/>
      <c r="S846" s="70"/>
      <c r="T846" s="70"/>
      <c r="U846" s="70"/>
      <c r="V846" s="70"/>
      <c r="W846" s="70"/>
      <c r="X846" s="70"/>
      <c r="Y846" s="70"/>
      <c r="Z846" s="70"/>
      <c r="AA846" s="70"/>
      <c r="AB846" s="70"/>
      <c r="AC846" s="70"/>
      <c r="AD846" s="70"/>
      <c r="AE846" s="70"/>
      <c r="AF846" s="70"/>
      <c r="AG846" s="70"/>
      <c r="AH846" s="70"/>
      <c r="AI846" s="70"/>
      <c r="AJ846" s="70"/>
      <c r="AK846" s="70"/>
      <c r="AL846" s="70"/>
      <c r="AM846" s="70"/>
      <c r="AN846" s="70"/>
      <c r="AO846" s="70"/>
      <c r="AP846" s="70"/>
      <c r="AQ846" s="70"/>
      <c r="AR846" s="70"/>
      <c r="AS846" s="70"/>
      <c r="AT846" s="70"/>
      <c r="AU846" s="70"/>
      <c r="AV846" s="70"/>
      <c r="AW846" s="70"/>
      <c r="AX846" s="70"/>
      <c r="AY846" s="70"/>
      <c r="AZ846" s="70"/>
      <c r="BA846" s="70"/>
      <c r="BB846" s="70"/>
      <c r="BC846" s="71"/>
      <c r="IA846" s="22">
        <v>9.33000000000001</v>
      </c>
      <c r="IB846" s="67" t="s">
        <v>494</v>
      </c>
      <c r="IC846" s="22" t="s">
        <v>1719</v>
      </c>
      <c r="IE846" s="23"/>
      <c r="IF846" s="23"/>
      <c r="IG846" s="23"/>
      <c r="IH846" s="23"/>
      <c r="II846" s="23"/>
    </row>
    <row r="847" spans="1:243" s="22" customFormat="1" ht="57">
      <c r="A847" s="40">
        <v>9.34000000000001</v>
      </c>
      <c r="B847" s="62" t="s">
        <v>492</v>
      </c>
      <c r="C847" s="61" t="s">
        <v>1720</v>
      </c>
      <c r="D847" s="42">
        <v>10</v>
      </c>
      <c r="E847" s="41" t="s">
        <v>145</v>
      </c>
      <c r="F847" s="43">
        <v>425.6</v>
      </c>
      <c r="G847" s="44"/>
      <c r="H847" s="44"/>
      <c r="I847" s="45" t="s">
        <v>37</v>
      </c>
      <c r="J847" s="46">
        <f aca="true" t="shared" si="51" ref="J847:J909">IF(I847="Less(-)",-1,1)</f>
        <v>1</v>
      </c>
      <c r="K847" s="44" t="s">
        <v>38</v>
      </c>
      <c r="L847" s="44" t="s">
        <v>4</v>
      </c>
      <c r="M847" s="47"/>
      <c r="N847" s="44"/>
      <c r="O847" s="44"/>
      <c r="P847" s="48"/>
      <c r="Q847" s="44"/>
      <c r="R847" s="44"/>
      <c r="S847" s="48"/>
      <c r="T847" s="48"/>
      <c r="U847" s="48"/>
      <c r="V847" s="48"/>
      <c r="W847" s="48"/>
      <c r="X847" s="48"/>
      <c r="Y847" s="48"/>
      <c r="Z847" s="48"/>
      <c r="AA847" s="48"/>
      <c r="AB847" s="48"/>
      <c r="AC847" s="48"/>
      <c r="AD847" s="48"/>
      <c r="AE847" s="48"/>
      <c r="AF847" s="48"/>
      <c r="AG847" s="48"/>
      <c r="AH847" s="48"/>
      <c r="AI847" s="48"/>
      <c r="AJ847" s="48"/>
      <c r="AK847" s="48"/>
      <c r="AL847" s="48"/>
      <c r="AM847" s="48"/>
      <c r="AN847" s="48"/>
      <c r="AO847" s="48"/>
      <c r="AP847" s="48"/>
      <c r="AQ847" s="48"/>
      <c r="AR847" s="48"/>
      <c r="AS847" s="48"/>
      <c r="AT847" s="48"/>
      <c r="AU847" s="48"/>
      <c r="AV847" s="48"/>
      <c r="AW847" s="48"/>
      <c r="AX847" s="48"/>
      <c r="AY847" s="48"/>
      <c r="AZ847" s="48"/>
      <c r="BA847" s="49">
        <f t="shared" si="48"/>
        <v>4256</v>
      </c>
      <c r="BB847" s="50">
        <f t="shared" si="49"/>
        <v>4256</v>
      </c>
      <c r="BC847" s="51" t="str">
        <f t="shared" si="50"/>
        <v>INR  Four Thousand Two Hundred &amp; Fifty Six  Only</v>
      </c>
      <c r="IA847" s="22">
        <v>9.34000000000001</v>
      </c>
      <c r="IB847" s="67" t="s">
        <v>492</v>
      </c>
      <c r="IC847" s="22" t="s">
        <v>1720</v>
      </c>
      <c r="ID847" s="22">
        <v>10</v>
      </c>
      <c r="IE847" s="23" t="s">
        <v>145</v>
      </c>
      <c r="IF847" s="23"/>
      <c r="IG847" s="23"/>
      <c r="IH847" s="23"/>
      <c r="II847" s="23"/>
    </row>
    <row r="848" spans="1:243" s="22" customFormat="1" ht="57">
      <c r="A848" s="40">
        <v>9.35000000000001</v>
      </c>
      <c r="B848" s="62" t="s">
        <v>493</v>
      </c>
      <c r="C848" s="61" t="s">
        <v>1721</v>
      </c>
      <c r="D848" s="42">
        <v>10</v>
      </c>
      <c r="E848" s="41" t="s">
        <v>145</v>
      </c>
      <c r="F848" s="43">
        <v>689.75</v>
      </c>
      <c r="G848" s="44"/>
      <c r="H848" s="44"/>
      <c r="I848" s="45" t="s">
        <v>37</v>
      </c>
      <c r="J848" s="46">
        <f t="shared" si="51"/>
        <v>1</v>
      </c>
      <c r="K848" s="44" t="s">
        <v>38</v>
      </c>
      <c r="L848" s="44" t="s">
        <v>4</v>
      </c>
      <c r="M848" s="47"/>
      <c r="N848" s="44"/>
      <c r="O848" s="44"/>
      <c r="P848" s="48"/>
      <c r="Q848" s="44"/>
      <c r="R848" s="44"/>
      <c r="S848" s="48"/>
      <c r="T848" s="48"/>
      <c r="U848" s="48"/>
      <c r="V848" s="48"/>
      <c r="W848" s="48"/>
      <c r="X848" s="48"/>
      <c r="Y848" s="48"/>
      <c r="Z848" s="48"/>
      <c r="AA848" s="48"/>
      <c r="AB848" s="48"/>
      <c r="AC848" s="48"/>
      <c r="AD848" s="48"/>
      <c r="AE848" s="48"/>
      <c r="AF848" s="48"/>
      <c r="AG848" s="48"/>
      <c r="AH848" s="48"/>
      <c r="AI848" s="48"/>
      <c r="AJ848" s="48"/>
      <c r="AK848" s="48"/>
      <c r="AL848" s="48"/>
      <c r="AM848" s="48"/>
      <c r="AN848" s="48"/>
      <c r="AO848" s="48"/>
      <c r="AP848" s="48"/>
      <c r="AQ848" s="48"/>
      <c r="AR848" s="48"/>
      <c r="AS848" s="48"/>
      <c r="AT848" s="48"/>
      <c r="AU848" s="48"/>
      <c r="AV848" s="48"/>
      <c r="AW848" s="48"/>
      <c r="AX848" s="48"/>
      <c r="AY848" s="48"/>
      <c r="AZ848" s="48"/>
      <c r="BA848" s="49">
        <f t="shared" si="48"/>
        <v>6898</v>
      </c>
      <c r="BB848" s="50">
        <f t="shared" si="49"/>
        <v>6898</v>
      </c>
      <c r="BC848" s="51" t="str">
        <f t="shared" si="50"/>
        <v>INR  Six Thousand Eight Hundred &amp; Ninety Eight  Only</v>
      </c>
      <c r="IA848" s="22">
        <v>9.35000000000001</v>
      </c>
      <c r="IB848" s="67" t="s">
        <v>493</v>
      </c>
      <c r="IC848" s="22" t="s">
        <v>1721</v>
      </c>
      <c r="ID848" s="22">
        <v>10</v>
      </c>
      <c r="IE848" s="23" t="s">
        <v>145</v>
      </c>
      <c r="IF848" s="23"/>
      <c r="IG848" s="23"/>
      <c r="IH848" s="23"/>
      <c r="II848" s="23"/>
    </row>
    <row r="849" spans="1:243" s="22" customFormat="1" ht="409.5">
      <c r="A849" s="40">
        <v>9.36000000000001</v>
      </c>
      <c r="B849" s="62" t="s">
        <v>1282</v>
      </c>
      <c r="C849" s="61" t="s">
        <v>1722</v>
      </c>
      <c r="D849" s="69"/>
      <c r="E849" s="70"/>
      <c r="F849" s="70"/>
      <c r="G849" s="70"/>
      <c r="H849" s="70"/>
      <c r="I849" s="70"/>
      <c r="J849" s="70"/>
      <c r="K849" s="70"/>
      <c r="L849" s="70"/>
      <c r="M849" s="70"/>
      <c r="N849" s="70"/>
      <c r="O849" s="70"/>
      <c r="P849" s="70"/>
      <c r="Q849" s="70"/>
      <c r="R849" s="70"/>
      <c r="S849" s="70"/>
      <c r="T849" s="70"/>
      <c r="U849" s="70"/>
      <c r="V849" s="70"/>
      <c r="W849" s="70"/>
      <c r="X849" s="70"/>
      <c r="Y849" s="70"/>
      <c r="Z849" s="70"/>
      <c r="AA849" s="70"/>
      <c r="AB849" s="70"/>
      <c r="AC849" s="70"/>
      <c r="AD849" s="70"/>
      <c r="AE849" s="70"/>
      <c r="AF849" s="70"/>
      <c r="AG849" s="70"/>
      <c r="AH849" s="70"/>
      <c r="AI849" s="70"/>
      <c r="AJ849" s="70"/>
      <c r="AK849" s="70"/>
      <c r="AL849" s="70"/>
      <c r="AM849" s="70"/>
      <c r="AN849" s="70"/>
      <c r="AO849" s="70"/>
      <c r="AP849" s="70"/>
      <c r="AQ849" s="70"/>
      <c r="AR849" s="70"/>
      <c r="AS849" s="70"/>
      <c r="AT849" s="70"/>
      <c r="AU849" s="70"/>
      <c r="AV849" s="70"/>
      <c r="AW849" s="70"/>
      <c r="AX849" s="70"/>
      <c r="AY849" s="70"/>
      <c r="AZ849" s="70"/>
      <c r="BA849" s="70"/>
      <c r="BB849" s="70"/>
      <c r="BC849" s="71"/>
      <c r="IA849" s="22">
        <v>9.36000000000001</v>
      </c>
      <c r="IB849" s="67" t="s">
        <v>1282</v>
      </c>
      <c r="IC849" s="22" t="s">
        <v>1722</v>
      </c>
      <c r="IE849" s="23"/>
      <c r="IF849" s="23"/>
      <c r="IG849" s="23"/>
      <c r="IH849" s="23"/>
      <c r="II849" s="23"/>
    </row>
    <row r="850" spans="1:243" s="22" customFormat="1" ht="42.75">
      <c r="A850" s="40">
        <v>9.37000000000001</v>
      </c>
      <c r="B850" s="62" t="s">
        <v>1283</v>
      </c>
      <c r="C850" s="61" t="s">
        <v>1723</v>
      </c>
      <c r="D850" s="69"/>
      <c r="E850" s="70"/>
      <c r="F850" s="70"/>
      <c r="G850" s="70"/>
      <c r="H850" s="70"/>
      <c r="I850" s="70"/>
      <c r="J850" s="70"/>
      <c r="K850" s="70"/>
      <c r="L850" s="70"/>
      <c r="M850" s="70"/>
      <c r="N850" s="70"/>
      <c r="O850" s="70"/>
      <c r="P850" s="70"/>
      <c r="Q850" s="70"/>
      <c r="R850" s="70"/>
      <c r="S850" s="70"/>
      <c r="T850" s="70"/>
      <c r="U850" s="70"/>
      <c r="V850" s="70"/>
      <c r="W850" s="70"/>
      <c r="X850" s="70"/>
      <c r="Y850" s="70"/>
      <c r="Z850" s="70"/>
      <c r="AA850" s="70"/>
      <c r="AB850" s="70"/>
      <c r="AC850" s="70"/>
      <c r="AD850" s="70"/>
      <c r="AE850" s="70"/>
      <c r="AF850" s="70"/>
      <c r="AG850" s="70"/>
      <c r="AH850" s="70"/>
      <c r="AI850" s="70"/>
      <c r="AJ850" s="70"/>
      <c r="AK850" s="70"/>
      <c r="AL850" s="70"/>
      <c r="AM850" s="70"/>
      <c r="AN850" s="70"/>
      <c r="AO850" s="70"/>
      <c r="AP850" s="70"/>
      <c r="AQ850" s="70"/>
      <c r="AR850" s="70"/>
      <c r="AS850" s="70"/>
      <c r="AT850" s="70"/>
      <c r="AU850" s="70"/>
      <c r="AV850" s="70"/>
      <c r="AW850" s="70"/>
      <c r="AX850" s="70"/>
      <c r="AY850" s="70"/>
      <c r="AZ850" s="70"/>
      <c r="BA850" s="70"/>
      <c r="BB850" s="70"/>
      <c r="BC850" s="71"/>
      <c r="IA850" s="22">
        <v>9.37000000000001</v>
      </c>
      <c r="IB850" s="67" t="s">
        <v>1283</v>
      </c>
      <c r="IC850" s="22" t="s">
        <v>1723</v>
      </c>
      <c r="IE850" s="23"/>
      <c r="IF850" s="23"/>
      <c r="IG850" s="23"/>
      <c r="IH850" s="23"/>
      <c r="II850" s="23"/>
    </row>
    <row r="851" spans="1:243" s="22" customFormat="1" ht="156.75">
      <c r="A851" s="40">
        <v>9.38000000000001</v>
      </c>
      <c r="B851" s="62" t="s">
        <v>198</v>
      </c>
      <c r="C851" s="61" t="s">
        <v>1724</v>
      </c>
      <c r="D851" s="42">
        <v>2</v>
      </c>
      <c r="E851" s="41" t="s">
        <v>201</v>
      </c>
      <c r="F851" s="43">
        <v>2453.55</v>
      </c>
      <c r="G851" s="44"/>
      <c r="H851" s="44"/>
      <c r="I851" s="45" t="s">
        <v>37</v>
      </c>
      <c r="J851" s="46">
        <f t="shared" si="51"/>
        <v>1</v>
      </c>
      <c r="K851" s="44" t="s">
        <v>38</v>
      </c>
      <c r="L851" s="44" t="s">
        <v>4</v>
      </c>
      <c r="M851" s="47"/>
      <c r="N851" s="44"/>
      <c r="O851" s="44"/>
      <c r="P851" s="48"/>
      <c r="Q851" s="44"/>
      <c r="R851" s="44"/>
      <c r="S851" s="48"/>
      <c r="T851" s="48"/>
      <c r="U851" s="48"/>
      <c r="V851" s="48"/>
      <c r="W851" s="48"/>
      <c r="X851" s="48"/>
      <c r="Y851" s="48"/>
      <c r="Z851" s="48"/>
      <c r="AA851" s="48"/>
      <c r="AB851" s="48"/>
      <c r="AC851" s="48"/>
      <c r="AD851" s="48"/>
      <c r="AE851" s="48"/>
      <c r="AF851" s="48"/>
      <c r="AG851" s="48"/>
      <c r="AH851" s="48"/>
      <c r="AI851" s="48"/>
      <c r="AJ851" s="48"/>
      <c r="AK851" s="48"/>
      <c r="AL851" s="48"/>
      <c r="AM851" s="48"/>
      <c r="AN851" s="48"/>
      <c r="AO851" s="48"/>
      <c r="AP851" s="48"/>
      <c r="AQ851" s="48"/>
      <c r="AR851" s="48"/>
      <c r="AS851" s="48"/>
      <c r="AT851" s="48"/>
      <c r="AU851" s="48"/>
      <c r="AV851" s="48"/>
      <c r="AW851" s="48"/>
      <c r="AX851" s="48"/>
      <c r="AY851" s="48"/>
      <c r="AZ851" s="48"/>
      <c r="BA851" s="49">
        <f t="shared" si="48"/>
        <v>4907</v>
      </c>
      <c r="BB851" s="50">
        <f t="shared" si="49"/>
        <v>4907</v>
      </c>
      <c r="BC851" s="51" t="str">
        <f t="shared" si="50"/>
        <v>INR  Four Thousand Nine Hundred &amp; Seven  Only</v>
      </c>
      <c r="IA851" s="22">
        <v>9.38000000000001</v>
      </c>
      <c r="IB851" s="67" t="s">
        <v>198</v>
      </c>
      <c r="IC851" s="22" t="s">
        <v>1724</v>
      </c>
      <c r="ID851" s="22">
        <v>2</v>
      </c>
      <c r="IE851" s="23" t="s">
        <v>201</v>
      </c>
      <c r="IF851" s="23"/>
      <c r="IG851" s="23"/>
      <c r="IH851" s="23"/>
      <c r="II851" s="23"/>
    </row>
    <row r="852" spans="1:243" s="22" customFormat="1" ht="57">
      <c r="A852" s="40">
        <v>9.39000000000001</v>
      </c>
      <c r="B852" s="62" t="s">
        <v>1284</v>
      </c>
      <c r="C852" s="61" t="s">
        <v>1725</v>
      </c>
      <c r="D852" s="69"/>
      <c r="E852" s="70"/>
      <c r="F852" s="70"/>
      <c r="G852" s="70"/>
      <c r="H852" s="70"/>
      <c r="I852" s="70"/>
      <c r="J852" s="70"/>
      <c r="K852" s="70"/>
      <c r="L852" s="70"/>
      <c r="M852" s="70"/>
      <c r="N852" s="70"/>
      <c r="O852" s="70"/>
      <c r="P852" s="70"/>
      <c r="Q852" s="70"/>
      <c r="R852" s="70"/>
      <c r="S852" s="70"/>
      <c r="T852" s="70"/>
      <c r="U852" s="70"/>
      <c r="V852" s="70"/>
      <c r="W852" s="70"/>
      <c r="X852" s="70"/>
      <c r="Y852" s="70"/>
      <c r="Z852" s="70"/>
      <c r="AA852" s="70"/>
      <c r="AB852" s="70"/>
      <c r="AC852" s="70"/>
      <c r="AD852" s="70"/>
      <c r="AE852" s="70"/>
      <c r="AF852" s="70"/>
      <c r="AG852" s="70"/>
      <c r="AH852" s="70"/>
      <c r="AI852" s="70"/>
      <c r="AJ852" s="70"/>
      <c r="AK852" s="70"/>
      <c r="AL852" s="70"/>
      <c r="AM852" s="70"/>
      <c r="AN852" s="70"/>
      <c r="AO852" s="70"/>
      <c r="AP852" s="70"/>
      <c r="AQ852" s="70"/>
      <c r="AR852" s="70"/>
      <c r="AS852" s="70"/>
      <c r="AT852" s="70"/>
      <c r="AU852" s="70"/>
      <c r="AV852" s="70"/>
      <c r="AW852" s="70"/>
      <c r="AX852" s="70"/>
      <c r="AY852" s="70"/>
      <c r="AZ852" s="70"/>
      <c r="BA852" s="70"/>
      <c r="BB852" s="70"/>
      <c r="BC852" s="71"/>
      <c r="IA852" s="22">
        <v>9.39000000000001</v>
      </c>
      <c r="IB852" s="67" t="s">
        <v>1284</v>
      </c>
      <c r="IC852" s="22" t="s">
        <v>1725</v>
      </c>
      <c r="IE852" s="23"/>
      <c r="IF852" s="23"/>
      <c r="IG852" s="23"/>
      <c r="IH852" s="23"/>
      <c r="II852" s="23"/>
    </row>
    <row r="853" spans="1:243" s="22" customFormat="1" ht="156.75">
      <c r="A853" s="40">
        <v>9.40000000000001</v>
      </c>
      <c r="B853" s="62" t="s">
        <v>198</v>
      </c>
      <c r="C853" s="61" t="s">
        <v>1726</v>
      </c>
      <c r="D853" s="42">
        <v>2</v>
      </c>
      <c r="E853" s="41" t="s">
        <v>201</v>
      </c>
      <c r="F853" s="43">
        <v>2474.4</v>
      </c>
      <c r="G853" s="44"/>
      <c r="H853" s="44"/>
      <c r="I853" s="45" t="s">
        <v>37</v>
      </c>
      <c r="J853" s="46">
        <f t="shared" si="51"/>
        <v>1</v>
      </c>
      <c r="K853" s="44" t="s">
        <v>38</v>
      </c>
      <c r="L853" s="44" t="s">
        <v>4</v>
      </c>
      <c r="M853" s="47"/>
      <c r="N853" s="44"/>
      <c r="O853" s="44"/>
      <c r="P853" s="48"/>
      <c r="Q853" s="44"/>
      <c r="R853" s="44"/>
      <c r="S853" s="48"/>
      <c r="T853" s="48"/>
      <c r="U853" s="48"/>
      <c r="V853" s="48"/>
      <c r="W853" s="48"/>
      <c r="X853" s="48"/>
      <c r="Y853" s="48"/>
      <c r="Z853" s="48"/>
      <c r="AA853" s="48"/>
      <c r="AB853" s="48"/>
      <c r="AC853" s="48"/>
      <c r="AD853" s="48"/>
      <c r="AE853" s="48"/>
      <c r="AF853" s="48"/>
      <c r="AG853" s="48"/>
      <c r="AH853" s="48"/>
      <c r="AI853" s="48"/>
      <c r="AJ853" s="48"/>
      <c r="AK853" s="48"/>
      <c r="AL853" s="48"/>
      <c r="AM853" s="48"/>
      <c r="AN853" s="48"/>
      <c r="AO853" s="48"/>
      <c r="AP853" s="48"/>
      <c r="AQ853" s="48"/>
      <c r="AR853" s="48"/>
      <c r="AS853" s="48"/>
      <c r="AT853" s="48"/>
      <c r="AU853" s="48"/>
      <c r="AV853" s="48"/>
      <c r="AW853" s="48"/>
      <c r="AX853" s="48"/>
      <c r="AY853" s="48"/>
      <c r="AZ853" s="48"/>
      <c r="BA853" s="49">
        <f t="shared" si="48"/>
        <v>4949</v>
      </c>
      <c r="BB853" s="50">
        <f t="shared" si="49"/>
        <v>4949</v>
      </c>
      <c r="BC853" s="51" t="str">
        <f t="shared" si="50"/>
        <v>INR  Four Thousand Nine Hundred &amp; Forty Nine  Only</v>
      </c>
      <c r="IA853" s="22">
        <v>9.40000000000001</v>
      </c>
      <c r="IB853" s="67" t="s">
        <v>198</v>
      </c>
      <c r="IC853" s="22" t="s">
        <v>1726</v>
      </c>
      <c r="ID853" s="22">
        <v>2</v>
      </c>
      <c r="IE853" s="23" t="s">
        <v>201</v>
      </c>
      <c r="IF853" s="23"/>
      <c r="IG853" s="23"/>
      <c r="IH853" s="23"/>
      <c r="II853" s="23"/>
    </row>
    <row r="854" spans="1:243" s="22" customFormat="1" ht="370.5">
      <c r="A854" s="40">
        <v>9.41000000000001</v>
      </c>
      <c r="B854" s="62" t="s">
        <v>1285</v>
      </c>
      <c r="C854" s="61" t="s">
        <v>1727</v>
      </c>
      <c r="D854" s="69"/>
      <c r="E854" s="70"/>
      <c r="F854" s="70"/>
      <c r="G854" s="70"/>
      <c r="H854" s="70"/>
      <c r="I854" s="70"/>
      <c r="J854" s="70"/>
      <c r="K854" s="70"/>
      <c r="L854" s="70"/>
      <c r="M854" s="70"/>
      <c r="N854" s="70"/>
      <c r="O854" s="70"/>
      <c r="P854" s="70"/>
      <c r="Q854" s="70"/>
      <c r="R854" s="70"/>
      <c r="S854" s="70"/>
      <c r="T854" s="70"/>
      <c r="U854" s="70"/>
      <c r="V854" s="70"/>
      <c r="W854" s="70"/>
      <c r="X854" s="70"/>
      <c r="Y854" s="70"/>
      <c r="Z854" s="70"/>
      <c r="AA854" s="70"/>
      <c r="AB854" s="70"/>
      <c r="AC854" s="70"/>
      <c r="AD854" s="70"/>
      <c r="AE854" s="70"/>
      <c r="AF854" s="70"/>
      <c r="AG854" s="70"/>
      <c r="AH854" s="70"/>
      <c r="AI854" s="70"/>
      <c r="AJ854" s="70"/>
      <c r="AK854" s="70"/>
      <c r="AL854" s="70"/>
      <c r="AM854" s="70"/>
      <c r="AN854" s="70"/>
      <c r="AO854" s="70"/>
      <c r="AP854" s="70"/>
      <c r="AQ854" s="70"/>
      <c r="AR854" s="70"/>
      <c r="AS854" s="70"/>
      <c r="AT854" s="70"/>
      <c r="AU854" s="70"/>
      <c r="AV854" s="70"/>
      <c r="AW854" s="70"/>
      <c r="AX854" s="70"/>
      <c r="AY854" s="70"/>
      <c r="AZ854" s="70"/>
      <c r="BA854" s="70"/>
      <c r="BB854" s="70"/>
      <c r="BC854" s="71"/>
      <c r="IA854" s="22">
        <v>9.41000000000001</v>
      </c>
      <c r="IB854" s="67" t="s">
        <v>1285</v>
      </c>
      <c r="IC854" s="22" t="s">
        <v>1727</v>
      </c>
      <c r="IE854" s="23"/>
      <c r="IF854" s="23"/>
      <c r="IG854" s="23"/>
      <c r="IH854" s="23"/>
      <c r="II854" s="23"/>
    </row>
    <row r="855" spans="1:243" s="22" customFormat="1" ht="28.5">
      <c r="A855" s="40">
        <v>9.42000000000001</v>
      </c>
      <c r="B855" s="62" t="s">
        <v>479</v>
      </c>
      <c r="C855" s="61" t="s">
        <v>1728</v>
      </c>
      <c r="D855" s="42">
        <v>50</v>
      </c>
      <c r="E855" s="41" t="s">
        <v>145</v>
      </c>
      <c r="F855" s="43">
        <v>73.35</v>
      </c>
      <c r="G855" s="44"/>
      <c r="H855" s="44"/>
      <c r="I855" s="45" t="s">
        <v>37</v>
      </c>
      <c r="J855" s="46">
        <f t="shared" si="51"/>
        <v>1</v>
      </c>
      <c r="K855" s="44" t="s">
        <v>38</v>
      </c>
      <c r="L855" s="44" t="s">
        <v>4</v>
      </c>
      <c r="M855" s="47"/>
      <c r="N855" s="44"/>
      <c r="O855" s="44"/>
      <c r="P855" s="48"/>
      <c r="Q855" s="44"/>
      <c r="R855" s="44"/>
      <c r="S855" s="48"/>
      <c r="T855" s="48"/>
      <c r="U855" s="48"/>
      <c r="V855" s="48"/>
      <c r="W855" s="48"/>
      <c r="X855" s="48"/>
      <c r="Y855" s="48"/>
      <c r="Z855" s="48"/>
      <c r="AA855" s="48"/>
      <c r="AB855" s="48"/>
      <c r="AC855" s="48"/>
      <c r="AD855" s="48"/>
      <c r="AE855" s="48"/>
      <c r="AF855" s="48"/>
      <c r="AG855" s="48"/>
      <c r="AH855" s="48"/>
      <c r="AI855" s="48"/>
      <c r="AJ855" s="48"/>
      <c r="AK855" s="48"/>
      <c r="AL855" s="48"/>
      <c r="AM855" s="48"/>
      <c r="AN855" s="48"/>
      <c r="AO855" s="48"/>
      <c r="AP855" s="48"/>
      <c r="AQ855" s="48"/>
      <c r="AR855" s="48"/>
      <c r="AS855" s="48"/>
      <c r="AT855" s="48"/>
      <c r="AU855" s="48"/>
      <c r="AV855" s="48"/>
      <c r="AW855" s="48"/>
      <c r="AX855" s="48"/>
      <c r="AY855" s="48"/>
      <c r="AZ855" s="48"/>
      <c r="BA855" s="49">
        <f t="shared" si="48"/>
        <v>3668</v>
      </c>
      <c r="BB855" s="50">
        <f t="shared" si="49"/>
        <v>3668</v>
      </c>
      <c r="BC855" s="51" t="str">
        <f t="shared" si="50"/>
        <v>INR  Three Thousand Six Hundred &amp; Sixty Eight  Only</v>
      </c>
      <c r="IA855" s="22">
        <v>9.42000000000001</v>
      </c>
      <c r="IB855" s="67" t="s">
        <v>479</v>
      </c>
      <c r="IC855" s="22" t="s">
        <v>1728</v>
      </c>
      <c r="ID855" s="22">
        <v>50</v>
      </c>
      <c r="IE855" s="23" t="s">
        <v>145</v>
      </c>
      <c r="IF855" s="23"/>
      <c r="IG855" s="23"/>
      <c r="IH855" s="23"/>
      <c r="II855" s="23"/>
    </row>
    <row r="856" spans="1:243" s="22" customFormat="1" ht="28.5">
      <c r="A856" s="40">
        <v>9.43000000000001</v>
      </c>
      <c r="B856" s="62" t="s">
        <v>480</v>
      </c>
      <c r="C856" s="61" t="s">
        <v>1729</v>
      </c>
      <c r="D856" s="42">
        <v>50</v>
      </c>
      <c r="E856" s="41" t="s">
        <v>145</v>
      </c>
      <c r="F856" s="43">
        <v>81.1</v>
      </c>
      <c r="G856" s="44"/>
      <c r="H856" s="44"/>
      <c r="I856" s="45" t="s">
        <v>37</v>
      </c>
      <c r="J856" s="46">
        <f t="shared" si="51"/>
        <v>1</v>
      </c>
      <c r="K856" s="44" t="s">
        <v>38</v>
      </c>
      <c r="L856" s="44" t="s">
        <v>4</v>
      </c>
      <c r="M856" s="47"/>
      <c r="N856" s="44"/>
      <c r="O856" s="44"/>
      <c r="P856" s="48"/>
      <c r="Q856" s="44"/>
      <c r="R856" s="44"/>
      <c r="S856" s="48"/>
      <c r="T856" s="48"/>
      <c r="U856" s="48"/>
      <c r="V856" s="48"/>
      <c r="W856" s="48"/>
      <c r="X856" s="48"/>
      <c r="Y856" s="48"/>
      <c r="Z856" s="48"/>
      <c r="AA856" s="48"/>
      <c r="AB856" s="48"/>
      <c r="AC856" s="48"/>
      <c r="AD856" s="48"/>
      <c r="AE856" s="48"/>
      <c r="AF856" s="48"/>
      <c r="AG856" s="48"/>
      <c r="AH856" s="48"/>
      <c r="AI856" s="48"/>
      <c r="AJ856" s="48"/>
      <c r="AK856" s="48"/>
      <c r="AL856" s="48"/>
      <c r="AM856" s="48"/>
      <c r="AN856" s="48"/>
      <c r="AO856" s="48"/>
      <c r="AP856" s="48"/>
      <c r="AQ856" s="48"/>
      <c r="AR856" s="48"/>
      <c r="AS856" s="48"/>
      <c r="AT856" s="48"/>
      <c r="AU856" s="48"/>
      <c r="AV856" s="48"/>
      <c r="AW856" s="48"/>
      <c r="AX856" s="48"/>
      <c r="AY856" s="48"/>
      <c r="AZ856" s="48"/>
      <c r="BA856" s="49">
        <f t="shared" si="48"/>
        <v>4055</v>
      </c>
      <c r="BB856" s="50">
        <f t="shared" si="49"/>
        <v>4055</v>
      </c>
      <c r="BC856" s="51" t="str">
        <f t="shared" si="50"/>
        <v>INR  Four Thousand  &amp;Fifty Five  Only</v>
      </c>
      <c r="IA856" s="22">
        <v>9.43000000000001</v>
      </c>
      <c r="IB856" s="67" t="s">
        <v>480</v>
      </c>
      <c r="IC856" s="22" t="s">
        <v>1729</v>
      </c>
      <c r="ID856" s="22">
        <v>50</v>
      </c>
      <c r="IE856" s="23" t="s">
        <v>145</v>
      </c>
      <c r="IF856" s="23"/>
      <c r="IG856" s="23"/>
      <c r="IH856" s="23"/>
      <c r="II856" s="23"/>
    </row>
    <row r="857" spans="1:243" s="22" customFormat="1" ht="409.5">
      <c r="A857" s="40">
        <v>9.44000000000001</v>
      </c>
      <c r="B857" s="62" t="s">
        <v>495</v>
      </c>
      <c r="C857" s="61" t="s">
        <v>1730</v>
      </c>
      <c r="D857" s="69"/>
      <c r="E857" s="70"/>
      <c r="F857" s="70"/>
      <c r="G857" s="70"/>
      <c r="H857" s="70"/>
      <c r="I857" s="70"/>
      <c r="J857" s="70"/>
      <c r="K857" s="70"/>
      <c r="L857" s="70"/>
      <c r="M857" s="70"/>
      <c r="N857" s="70"/>
      <c r="O857" s="70"/>
      <c r="P857" s="70"/>
      <c r="Q857" s="70"/>
      <c r="R857" s="70"/>
      <c r="S857" s="70"/>
      <c r="T857" s="70"/>
      <c r="U857" s="70"/>
      <c r="V857" s="70"/>
      <c r="W857" s="70"/>
      <c r="X857" s="70"/>
      <c r="Y857" s="70"/>
      <c r="Z857" s="70"/>
      <c r="AA857" s="70"/>
      <c r="AB857" s="70"/>
      <c r="AC857" s="70"/>
      <c r="AD857" s="70"/>
      <c r="AE857" s="70"/>
      <c r="AF857" s="70"/>
      <c r="AG857" s="70"/>
      <c r="AH857" s="70"/>
      <c r="AI857" s="70"/>
      <c r="AJ857" s="70"/>
      <c r="AK857" s="70"/>
      <c r="AL857" s="70"/>
      <c r="AM857" s="70"/>
      <c r="AN857" s="70"/>
      <c r="AO857" s="70"/>
      <c r="AP857" s="70"/>
      <c r="AQ857" s="70"/>
      <c r="AR857" s="70"/>
      <c r="AS857" s="70"/>
      <c r="AT857" s="70"/>
      <c r="AU857" s="70"/>
      <c r="AV857" s="70"/>
      <c r="AW857" s="70"/>
      <c r="AX857" s="70"/>
      <c r="AY857" s="70"/>
      <c r="AZ857" s="70"/>
      <c r="BA857" s="70"/>
      <c r="BB857" s="70"/>
      <c r="BC857" s="71"/>
      <c r="IA857" s="22">
        <v>9.44000000000001</v>
      </c>
      <c r="IB857" s="67" t="s">
        <v>495</v>
      </c>
      <c r="IC857" s="22" t="s">
        <v>1730</v>
      </c>
      <c r="IE857" s="23"/>
      <c r="IF857" s="23"/>
      <c r="IG857" s="23"/>
      <c r="IH857" s="23"/>
      <c r="II857" s="23"/>
    </row>
    <row r="858" spans="1:243" s="22" customFormat="1" ht="57">
      <c r="A858" s="40">
        <v>9.45000000000001</v>
      </c>
      <c r="B858" s="62" t="s">
        <v>496</v>
      </c>
      <c r="C858" s="61" t="s">
        <v>1731</v>
      </c>
      <c r="D858" s="42">
        <v>20</v>
      </c>
      <c r="E858" s="41" t="s">
        <v>145</v>
      </c>
      <c r="F858" s="43">
        <v>811.15</v>
      </c>
      <c r="G858" s="44"/>
      <c r="H858" s="44"/>
      <c r="I858" s="45" t="s">
        <v>37</v>
      </c>
      <c r="J858" s="46">
        <f t="shared" si="51"/>
        <v>1</v>
      </c>
      <c r="K858" s="44" t="s">
        <v>38</v>
      </c>
      <c r="L858" s="44" t="s">
        <v>4</v>
      </c>
      <c r="M858" s="47"/>
      <c r="N858" s="44"/>
      <c r="O858" s="44"/>
      <c r="P858" s="48"/>
      <c r="Q858" s="44"/>
      <c r="R858" s="44"/>
      <c r="S858" s="48"/>
      <c r="T858" s="48"/>
      <c r="U858" s="48"/>
      <c r="V858" s="48"/>
      <c r="W858" s="48"/>
      <c r="X858" s="48"/>
      <c r="Y858" s="48"/>
      <c r="Z858" s="48"/>
      <c r="AA858" s="48"/>
      <c r="AB858" s="48"/>
      <c r="AC858" s="48"/>
      <c r="AD858" s="48"/>
      <c r="AE858" s="48"/>
      <c r="AF858" s="48"/>
      <c r="AG858" s="48"/>
      <c r="AH858" s="48"/>
      <c r="AI858" s="48"/>
      <c r="AJ858" s="48"/>
      <c r="AK858" s="48"/>
      <c r="AL858" s="48"/>
      <c r="AM858" s="48"/>
      <c r="AN858" s="48"/>
      <c r="AO858" s="48"/>
      <c r="AP858" s="48"/>
      <c r="AQ858" s="48"/>
      <c r="AR858" s="48"/>
      <c r="AS858" s="48"/>
      <c r="AT858" s="48"/>
      <c r="AU858" s="48"/>
      <c r="AV858" s="48"/>
      <c r="AW858" s="48"/>
      <c r="AX858" s="48"/>
      <c r="AY858" s="48"/>
      <c r="AZ858" s="48"/>
      <c r="BA858" s="49">
        <f aca="true" t="shared" si="52" ref="BA858:BA921">ROUND(total_amount_ba($B$2,$D$2,D858,F858,J858,K858,M858),0)</f>
        <v>16223</v>
      </c>
      <c r="BB858" s="50">
        <f aca="true" t="shared" si="53" ref="BB858:BB921">BA858+SUM(N858:AZ858)</f>
        <v>16223</v>
      </c>
      <c r="BC858" s="51" t="str">
        <f aca="true" t="shared" si="54" ref="BC858:BC921">SpellNumber(L858,BB858)</f>
        <v>INR  Sixteen Thousand Two Hundred &amp; Twenty Three  Only</v>
      </c>
      <c r="IA858" s="22">
        <v>9.45000000000001</v>
      </c>
      <c r="IB858" s="67" t="s">
        <v>496</v>
      </c>
      <c r="IC858" s="22" t="s">
        <v>1731</v>
      </c>
      <c r="ID858" s="22">
        <v>20</v>
      </c>
      <c r="IE858" s="23" t="s">
        <v>145</v>
      </c>
      <c r="IF858" s="23"/>
      <c r="IG858" s="23"/>
      <c r="IH858" s="23"/>
      <c r="II858" s="23"/>
    </row>
    <row r="859" spans="1:243" s="22" customFormat="1" ht="57">
      <c r="A859" s="40">
        <v>9.46000000000001</v>
      </c>
      <c r="B859" s="62" t="s">
        <v>497</v>
      </c>
      <c r="C859" s="61" t="s">
        <v>1732</v>
      </c>
      <c r="D859" s="42">
        <v>20</v>
      </c>
      <c r="E859" s="41" t="s">
        <v>145</v>
      </c>
      <c r="F859" s="43">
        <v>902.05</v>
      </c>
      <c r="G859" s="44"/>
      <c r="H859" s="44"/>
      <c r="I859" s="45" t="s">
        <v>37</v>
      </c>
      <c r="J859" s="46">
        <f t="shared" si="51"/>
        <v>1</v>
      </c>
      <c r="K859" s="44" t="s">
        <v>38</v>
      </c>
      <c r="L859" s="44" t="s">
        <v>4</v>
      </c>
      <c r="M859" s="47"/>
      <c r="N859" s="44"/>
      <c r="O859" s="44"/>
      <c r="P859" s="48"/>
      <c r="Q859" s="44"/>
      <c r="R859" s="44"/>
      <c r="S859" s="48"/>
      <c r="T859" s="48"/>
      <c r="U859" s="48"/>
      <c r="V859" s="48"/>
      <c r="W859" s="48"/>
      <c r="X859" s="48"/>
      <c r="Y859" s="48"/>
      <c r="Z859" s="48"/>
      <c r="AA859" s="48"/>
      <c r="AB859" s="48"/>
      <c r="AC859" s="48"/>
      <c r="AD859" s="48"/>
      <c r="AE859" s="48"/>
      <c r="AF859" s="48"/>
      <c r="AG859" s="48"/>
      <c r="AH859" s="48"/>
      <c r="AI859" s="48"/>
      <c r="AJ859" s="48"/>
      <c r="AK859" s="48"/>
      <c r="AL859" s="48"/>
      <c r="AM859" s="48"/>
      <c r="AN859" s="48"/>
      <c r="AO859" s="48"/>
      <c r="AP859" s="48"/>
      <c r="AQ859" s="48"/>
      <c r="AR859" s="48"/>
      <c r="AS859" s="48"/>
      <c r="AT859" s="48"/>
      <c r="AU859" s="48"/>
      <c r="AV859" s="48"/>
      <c r="AW859" s="48"/>
      <c r="AX859" s="48"/>
      <c r="AY859" s="48"/>
      <c r="AZ859" s="48"/>
      <c r="BA859" s="49">
        <f t="shared" si="52"/>
        <v>18041</v>
      </c>
      <c r="BB859" s="50">
        <f t="shared" si="53"/>
        <v>18041</v>
      </c>
      <c r="BC859" s="51" t="str">
        <f t="shared" si="54"/>
        <v>INR  Eighteen Thousand  &amp;Forty One  Only</v>
      </c>
      <c r="IA859" s="22">
        <v>9.46000000000001</v>
      </c>
      <c r="IB859" s="67" t="s">
        <v>497</v>
      </c>
      <c r="IC859" s="22" t="s">
        <v>1732</v>
      </c>
      <c r="ID859" s="22">
        <v>20</v>
      </c>
      <c r="IE859" s="23" t="s">
        <v>145</v>
      </c>
      <c r="IF859" s="23"/>
      <c r="IG859" s="23"/>
      <c r="IH859" s="23"/>
      <c r="II859" s="23"/>
    </row>
    <row r="860" spans="1:243" s="22" customFormat="1" ht="409.5">
      <c r="A860" s="40">
        <v>9.47000000000001</v>
      </c>
      <c r="B860" s="62" t="s">
        <v>1286</v>
      </c>
      <c r="C860" s="61" t="s">
        <v>1733</v>
      </c>
      <c r="D860" s="69"/>
      <c r="E860" s="70"/>
      <c r="F860" s="70"/>
      <c r="G860" s="70"/>
      <c r="H860" s="70"/>
      <c r="I860" s="70"/>
      <c r="J860" s="70"/>
      <c r="K860" s="70"/>
      <c r="L860" s="70"/>
      <c r="M860" s="70"/>
      <c r="N860" s="70"/>
      <c r="O860" s="70"/>
      <c r="P860" s="70"/>
      <c r="Q860" s="70"/>
      <c r="R860" s="70"/>
      <c r="S860" s="70"/>
      <c r="T860" s="70"/>
      <c r="U860" s="70"/>
      <c r="V860" s="70"/>
      <c r="W860" s="70"/>
      <c r="X860" s="70"/>
      <c r="Y860" s="70"/>
      <c r="Z860" s="70"/>
      <c r="AA860" s="70"/>
      <c r="AB860" s="70"/>
      <c r="AC860" s="70"/>
      <c r="AD860" s="70"/>
      <c r="AE860" s="70"/>
      <c r="AF860" s="70"/>
      <c r="AG860" s="70"/>
      <c r="AH860" s="70"/>
      <c r="AI860" s="70"/>
      <c r="AJ860" s="70"/>
      <c r="AK860" s="70"/>
      <c r="AL860" s="70"/>
      <c r="AM860" s="70"/>
      <c r="AN860" s="70"/>
      <c r="AO860" s="70"/>
      <c r="AP860" s="70"/>
      <c r="AQ860" s="70"/>
      <c r="AR860" s="70"/>
      <c r="AS860" s="70"/>
      <c r="AT860" s="70"/>
      <c r="AU860" s="70"/>
      <c r="AV860" s="70"/>
      <c r="AW860" s="70"/>
      <c r="AX860" s="70"/>
      <c r="AY860" s="70"/>
      <c r="AZ860" s="70"/>
      <c r="BA860" s="70"/>
      <c r="BB860" s="70"/>
      <c r="BC860" s="71"/>
      <c r="IA860" s="22">
        <v>9.47000000000001</v>
      </c>
      <c r="IB860" s="67" t="s">
        <v>1286</v>
      </c>
      <c r="IC860" s="22" t="s">
        <v>1733</v>
      </c>
      <c r="IE860" s="23"/>
      <c r="IF860" s="23"/>
      <c r="IG860" s="23"/>
      <c r="IH860" s="23"/>
      <c r="II860" s="23"/>
    </row>
    <row r="861" spans="1:243" s="22" customFormat="1" ht="409.5">
      <c r="A861" s="40">
        <v>9.48000000000001</v>
      </c>
      <c r="B861" s="62" t="s">
        <v>498</v>
      </c>
      <c r="C861" s="61" t="s">
        <v>1734</v>
      </c>
      <c r="D861" s="69"/>
      <c r="E861" s="70"/>
      <c r="F861" s="70"/>
      <c r="G861" s="70"/>
      <c r="H861" s="70"/>
      <c r="I861" s="70"/>
      <c r="J861" s="70"/>
      <c r="K861" s="70"/>
      <c r="L861" s="70"/>
      <c r="M861" s="70"/>
      <c r="N861" s="70"/>
      <c r="O861" s="70"/>
      <c r="P861" s="70"/>
      <c r="Q861" s="70"/>
      <c r="R861" s="70"/>
      <c r="S861" s="70"/>
      <c r="T861" s="70"/>
      <c r="U861" s="70"/>
      <c r="V861" s="70"/>
      <c r="W861" s="70"/>
      <c r="X861" s="70"/>
      <c r="Y861" s="70"/>
      <c r="Z861" s="70"/>
      <c r="AA861" s="70"/>
      <c r="AB861" s="70"/>
      <c r="AC861" s="70"/>
      <c r="AD861" s="70"/>
      <c r="AE861" s="70"/>
      <c r="AF861" s="70"/>
      <c r="AG861" s="70"/>
      <c r="AH861" s="70"/>
      <c r="AI861" s="70"/>
      <c r="AJ861" s="70"/>
      <c r="AK861" s="70"/>
      <c r="AL861" s="70"/>
      <c r="AM861" s="70"/>
      <c r="AN861" s="70"/>
      <c r="AO861" s="70"/>
      <c r="AP861" s="70"/>
      <c r="AQ861" s="70"/>
      <c r="AR861" s="70"/>
      <c r="AS861" s="70"/>
      <c r="AT861" s="70"/>
      <c r="AU861" s="70"/>
      <c r="AV861" s="70"/>
      <c r="AW861" s="70"/>
      <c r="AX861" s="70"/>
      <c r="AY861" s="70"/>
      <c r="AZ861" s="70"/>
      <c r="BA861" s="70"/>
      <c r="BB861" s="70"/>
      <c r="BC861" s="71"/>
      <c r="IA861" s="22">
        <v>9.48000000000001</v>
      </c>
      <c r="IB861" s="67" t="s">
        <v>498</v>
      </c>
      <c r="IC861" s="22" t="s">
        <v>1734</v>
      </c>
      <c r="IE861" s="23"/>
      <c r="IF861" s="23"/>
      <c r="IG861" s="23"/>
      <c r="IH861" s="23"/>
      <c r="II861" s="23"/>
    </row>
    <row r="862" spans="1:243" s="22" customFormat="1" ht="156.75">
      <c r="A862" s="40">
        <v>9.49000000000001</v>
      </c>
      <c r="B862" s="62" t="s">
        <v>198</v>
      </c>
      <c r="C862" s="61" t="s">
        <v>1735</v>
      </c>
      <c r="D862" s="42">
        <v>1</v>
      </c>
      <c r="E862" s="41" t="s">
        <v>201</v>
      </c>
      <c r="F862" s="43">
        <v>11687.1</v>
      </c>
      <c r="G862" s="44"/>
      <c r="H862" s="44"/>
      <c r="I862" s="45" t="s">
        <v>37</v>
      </c>
      <c r="J862" s="46">
        <f t="shared" si="51"/>
        <v>1</v>
      </c>
      <c r="K862" s="44" t="s">
        <v>38</v>
      </c>
      <c r="L862" s="44" t="s">
        <v>4</v>
      </c>
      <c r="M862" s="47"/>
      <c r="N862" s="44"/>
      <c r="O862" s="44"/>
      <c r="P862" s="48"/>
      <c r="Q862" s="44"/>
      <c r="R862" s="44"/>
      <c r="S862" s="48"/>
      <c r="T862" s="48"/>
      <c r="U862" s="48"/>
      <c r="V862" s="48"/>
      <c r="W862" s="48"/>
      <c r="X862" s="48"/>
      <c r="Y862" s="48"/>
      <c r="Z862" s="48"/>
      <c r="AA862" s="48"/>
      <c r="AB862" s="48"/>
      <c r="AC862" s="48"/>
      <c r="AD862" s="48"/>
      <c r="AE862" s="48"/>
      <c r="AF862" s="48"/>
      <c r="AG862" s="48"/>
      <c r="AH862" s="48"/>
      <c r="AI862" s="48"/>
      <c r="AJ862" s="48"/>
      <c r="AK862" s="48"/>
      <c r="AL862" s="48"/>
      <c r="AM862" s="48"/>
      <c r="AN862" s="48"/>
      <c r="AO862" s="48"/>
      <c r="AP862" s="48"/>
      <c r="AQ862" s="48"/>
      <c r="AR862" s="48"/>
      <c r="AS862" s="48"/>
      <c r="AT862" s="48"/>
      <c r="AU862" s="48"/>
      <c r="AV862" s="48"/>
      <c r="AW862" s="48"/>
      <c r="AX862" s="48"/>
      <c r="AY862" s="48"/>
      <c r="AZ862" s="48"/>
      <c r="BA862" s="49">
        <f t="shared" si="52"/>
        <v>11687</v>
      </c>
      <c r="BB862" s="50">
        <f t="shared" si="53"/>
        <v>11687</v>
      </c>
      <c r="BC862" s="51" t="str">
        <f t="shared" si="54"/>
        <v>INR  Eleven Thousand Six Hundred &amp; Eighty Seven  Only</v>
      </c>
      <c r="IA862" s="22">
        <v>9.49000000000001</v>
      </c>
      <c r="IB862" s="67" t="s">
        <v>198</v>
      </c>
      <c r="IC862" s="22" t="s">
        <v>1735</v>
      </c>
      <c r="ID862" s="22">
        <v>1</v>
      </c>
      <c r="IE862" s="23" t="s">
        <v>201</v>
      </c>
      <c r="IF862" s="23"/>
      <c r="IG862" s="23"/>
      <c r="IH862" s="23"/>
      <c r="II862" s="23"/>
    </row>
    <row r="863" spans="1:243" s="22" customFormat="1" ht="409.5">
      <c r="A863" s="40">
        <v>9.50000000000001</v>
      </c>
      <c r="B863" s="62" t="s">
        <v>499</v>
      </c>
      <c r="C863" s="61" t="s">
        <v>1736</v>
      </c>
      <c r="D863" s="69"/>
      <c r="E863" s="70"/>
      <c r="F863" s="70"/>
      <c r="G863" s="70"/>
      <c r="H863" s="70"/>
      <c r="I863" s="70"/>
      <c r="J863" s="70"/>
      <c r="K863" s="70"/>
      <c r="L863" s="70"/>
      <c r="M863" s="70"/>
      <c r="N863" s="70"/>
      <c r="O863" s="70"/>
      <c r="P863" s="70"/>
      <c r="Q863" s="70"/>
      <c r="R863" s="70"/>
      <c r="S863" s="70"/>
      <c r="T863" s="70"/>
      <c r="U863" s="70"/>
      <c r="V863" s="70"/>
      <c r="W863" s="70"/>
      <c r="X863" s="70"/>
      <c r="Y863" s="70"/>
      <c r="Z863" s="70"/>
      <c r="AA863" s="70"/>
      <c r="AB863" s="70"/>
      <c r="AC863" s="70"/>
      <c r="AD863" s="70"/>
      <c r="AE863" s="70"/>
      <c r="AF863" s="70"/>
      <c r="AG863" s="70"/>
      <c r="AH863" s="70"/>
      <c r="AI863" s="70"/>
      <c r="AJ863" s="70"/>
      <c r="AK863" s="70"/>
      <c r="AL863" s="70"/>
      <c r="AM863" s="70"/>
      <c r="AN863" s="70"/>
      <c r="AO863" s="70"/>
      <c r="AP863" s="70"/>
      <c r="AQ863" s="70"/>
      <c r="AR863" s="70"/>
      <c r="AS863" s="70"/>
      <c r="AT863" s="70"/>
      <c r="AU863" s="70"/>
      <c r="AV863" s="70"/>
      <c r="AW863" s="70"/>
      <c r="AX863" s="70"/>
      <c r="AY863" s="70"/>
      <c r="AZ863" s="70"/>
      <c r="BA863" s="70"/>
      <c r="BB863" s="70"/>
      <c r="BC863" s="71"/>
      <c r="IA863" s="22">
        <v>9.50000000000001</v>
      </c>
      <c r="IB863" s="67" t="s">
        <v>499</v>
      </c>
      <c r="IC863" s="22" t="s">
        <v>1736</v>
      </c>
      <c r="IE863" s="23"/>
      <c r="IF863" s="23"/>
      <c r="IG863" s="23"/>
      <c r="IH863" s="23"/>
      <c r="II863" s="23"/>
    </row>
    <row r="864" spans="1:243" s="22" customFormat="1" ht="156.75">
      <c r="A864" s="40">
        <v>9.51000000000001</v>
      </c>
      <c r="B864" s="62" t="s">
        <v>198</v>
      </c>
      <c r="C864" s="61" t="s">
        <v>1737</v>
      </c>
      <c r="D864" s="42">
        <v>1</v>
      </c>
      <c r="E864" s="41" t="s">
        <v>201</v>
      </c>
      <c r="F864" s="43">
        <v>24405.9</v>
      </c>
      <c r="G864" s="44"/>
      <c r="H864" s="44"/>
      <c r="I864" s="45" t="s">
        <v>37</v>
      </c>
      <c r="J864" s="46">
        <f t="shared" si="51"/>
        <v>1</v>
      </c>
      <c r="K864" s="44" t="s">
        <v>38</v>
      </c>
      <c r="L864" s="44" t="s">
        <v>4</v>
      </c>
      <c r="M864" s="47"/>
      <c r="N864" s="44"/>
      <c r="O864" s="44"/>
      <c r="P864" s="48"/>
      <c r="Q864" s="44"/>
      <c r="R864" s="44"/>
      <c r="S864" s="48"/>
      <c r="T864" s="48"/>
      <c r="U864" s="48"/>
      <c r="V864" s="48"/>
      <c r="W864" s="48"/>
      <c r="X864" s="48"/>
      <c r="Y864" s="48"/>
      <c r="Z864" s="48"/>
      <c r="AA864" s="48"/>
      <c r="AB864" s="48"/>
      <c r="AC864" s="48"/>
      <c r="AD864" s="48"/>
      <c r="AE864" s="48"/>
      <c r="AF864" s="48"/>
      <c r="AG864" s="48"/>
      <c r="AH864" s="48"/>
      <c r="AI864" s="48"/>
      <c r="AJ864" s="48"/>
      <c r="AK864" s="48"/>
      <c r="AL864" s="48"/>
      <c r="AM864" s="48"/>
      <c r="AN864" s="48"/>
      <c r="AO864" s="48"/>
      <c r="AP864" s="48"/>
      <c r="AQ864" s="48"/>
      <c r="AR864" s="48"/>
      <c r="AS864" s="48"/>
      <c r="AT864" s="48"/>
      <c r="AU864" s="48"/>
      <c r="AV864" s="48"/>
      <c r="AW864" s="48"/>
      <c r="AX864" s="48"/>
      <c r="AY864" s="48"/>
      <c r="AZ864" s="48"/>
      <c r="BA864" s="49">
        <f t="shared" si="52"/>
        <v>24406</v>
      </c>
      <c r="BB864" s="50">
        <f t="shared" si="53"/>
        <v>24406</v>
      </c>
      <c r="BC864" s="51" t="str">
        <f t="shared" si="54"/>
        <v>INR  Twenty Four Thousand Four Hundred &amp; Six  Only</v>
      </c>
      <c r="IA864" s="22">
        <v>9.51000000000001</v>
      </c>
      <c r="IB864" s="67" t="s">
        <v>198</v>
      </c>
      <c r="IC864" s="22" t="s">
        <v>1737</v>
      </c>
      <c r="ID864" s="22">
        <v>1</v>
      </c>
      <c r="IE864" s="23" t="s">
        <v>201</v>
      </c>
      <c r="IF864" s="23"/>
      <c r="IG864" s="23"/>
      <c r="IH864" s="23"/>
      <c r="II864" s="23"/>
    </row>
    <row r="865" spans="1:243" s="22" customFormat="1" ht="57">
      <c r="A865" s="40">
        <v>9.52000000000001</v>
      </c>
      <c r="B865" s="62" t="s">
        <v>500</v>
      </c>
      <c r="C865" s="61" t="s">
        <v>1738</v>
      </c>
      <c r="D865" s="69"/>
      <c r="E865" s="70"/>
      <c r="F865" s="70"/>
      <c r="G865" s="70"/>
      <c r="H865" s="70"/>
      <c r="I865" s="70"/>
      <c r="J865" s="70"/>
      <c r="K865" s="70"/>
      <c r="L865" s="70"/>
      <c r="M865" s="70"/>
      <c r="N865" s="70"/>
      <c r="O865" s="70"/>
      <c r="P865" s="70"/>
      <c r="Q865" s="70"/>
      <c r="R865" s="70"/>
      <c r="S865" s="70"/>
      <c r="T865" s="70"/>
      <c r="U865" s="70"/>
      <c r="V865" s="70"/>
      <c r="W865" s="70"/>
      <c r="X865" s="70"/>
      <c r="Y865" s="70"/>
      <c r="Z865" s="70"/>
      <c r="AA865" s="70"/>
      <c r="AB865" s="70"/>
      <c r="AC865" s="70"/>
      <c r="AD865" s="70"/>
      <c r="AE865" s="70"/>
      <c r="AF865" s="70"/>
      <c r="AG865" s="70"/>
      <c r="AH865" s="70"/>
      <c r="AI865" s="70"/>
      <c r="AJ865" s="70"/>
      <c r="AK865" s="70"/>
      <c r="AL865" s="70"/>
      <c r="AM865" s="70"/>
      <c r="AN865" s="70"/>
      <c r="AO865" s="70"/>
      <c r="AP865" s="70"/>
      <c r="AQ865" s="70"/>
      <c r="AR865" s="70"/>
      <c r="AS865" s="70"/>
      <c r="AT865" s="70"/>
      <c r="AU865" s="70"/>
      <c r="AV865" s="70"/>
      <c r="AW865" s="70"/>
      <c r="AX865" s="70"/>
      <c r="AY865" s="70"/>
      <c r="AZ865" s="70"/>
      <c r="BA865" s="70"/>
      <c r="BB865" s="70"/>
      <c r="BC865" s="71"/>
      <c r="IA865" s="22">
        <v>9.52000000000001</v>
      </c>
      <c r="IB865" s="67" t="s">
        <v>500</v>
      </c>
      <c r="IC865" s="22" t="s">
        <v>1738</v>
      </c>
      <c r="IE865" s="23"/>
      <c r="IF865" s="23"/>
      <c r="IG865" s="23"/>
      <c r="IH865" s="23"/>
      <c r="II865" s="23"/>
    </row>
    <row r="866" spans="1:243" s="22" customFormat="1" ht="42.75">
      <c r="A866" s="40">
        <v>9.53000000000001</v>
      </c>
      <c r="B866" s="62" t="s">
        <v>501</v>
      </c>
      <c r="C866" s="61" t="s">
        <v>1739</v>
      </c>
      <c r="D866" s="69"/>
      <c r="E866" s="70"/>
      <c r="F866" s="70"/>
      <c r="G866" s="70"/>
      <c r="H866" s="70"/>
      <c r="I866" s="70"/>
      <c r="J866" s="70"/>
      <c r="K866" s="70"/>
      <c r="L866" s="70"/>
      <c r="M866" s="70"/>
      <c r="N866" s="70"/>
      <c r="O866" s="70"/>
      <c r="P866" s="70"/>
      <c r="Q866" s="70"/>
      <c r="R866" s="70"/>
      <c r="S866" s="70"/>
      <c r="T866" s="70"/>
      <c r="U866" s="70"/>
      <c r="V866" s="70"/>
      <c r="W866" s="70"/>
      <c r="X866" s="70"/>
      <c r="Y866" s="70"/>
      <c r="Z866" s="70"/>
      <c r="AA866" s="70"/>
      <c r="AB866" s="70"/>
      <c r="AC866" s="70"/>
      <c r="AD866" s="70"/>
      <c r="AE866" s="70"/>
      <c r="AF866" s="70"/>
      <c r="AG866" s="70"/>
      <c r="AH866" s="70"/>
      <c r="AI866" s="70"/>
      <c r="AJ866" s="70"/>
      <c r="AK866" s="70"/>
      <c r="AL866" s="70"/>
      <c r="AM866" s="70"/>
      <c r="AN866" s="70"/>
      <c r="AO866" s="70"/>
      <c r="AP866" s="70"/>
      <c r="AQ866" s="70"/>
      <c r="AR866" s="70"/>
      <c r="AS866" s="70"/>
      <c r="AT866" s="70"/>
      <c r="AU866" s="70"/>
      <c r="AV866" s="70"/>
      <c r="AW866" s="70"/>
      <c r="AX866" s="70"/>
      <c r="AY866" s="70"/>
      <c r="AZ866" s="70"/>
      <c r="BA866" s="70"/>
      <c r="BB866" s="70"/>
      <c r="BC866" s="71"/>
      <c r="IA866" s="22">
        <v>9.53000000000001</v>
      </c>
      <c r="IB866" s="67" t="s">
        <v>501</v>
      </c>
      <c r="IC866" s="22" t="s">
        <v>1739</v>
      </c>
      <c r="IE866" s="23"/>
      <c r="IF866" s="23"/>
      <c r="IG866" s="23"/>
      <c r="IH866" s="23"/>
      <c r="II866" s="23"/>
    </row>
    <row r="867" spans="1:243" s="22" customFormat="1" ht="156.75">
      <c r="A867" s="40">
        <v>9.54000000000001</v>
      </c>
      <c r="B867" s="62" t="s">
        <v>198</v>
      </c>
      <c r="C867" s="61" t="s">
        <v>1740</v>
      </c>
      <c r="D867" s="42">
        <v>2</v>
      </c>
      <c r="E867" s="41" t="s">
        <v>145</v>
      </c>
      <c r="F867" s="43">
        <v>8127.45</v>
      </c>
      <c r="G867" s="44"/>
      <c r="H867" s="44"/>
      <c r="I867" s="45" t="s">
        <v>37</v>
      </c>
      <c r="J867" s="46">
        <f t="shared" si="51"/>
        <v>1</v>
      </c>
      <c r="K867" s="44" t="s">
        <v>38</v>
      </c>
      <c r="L867" s="44" t="s">
        <v>4</v>
      </c>
      <c r="M867" s="47"/>
      <c r="N867" s="44"/>
      <c r="O867" s="44"/>
      <c r="P867" s="48"/>
      <c r="Q867" s="44"/>
      <c r="R867" s="44"/>
      <c r="S867" s="48"/>
      <c r="T867" s="48"/>
      <c r="U867" s="48"/>
      <c r="V867" s="48"/>
      <c r="W867" s="48"/>
      <c r="X867" s="48"/>
      <c r="Y867" s="48"/>
      <c r="Z867" s="48"/>
      <c r="AA867" s="48"/>
      <c r="AB867" s="48"/>
      <c r="AC867" s="48"/>
      <c r="AD867" s="48"/>
      <c r="AE867" s="48"/>
      <c r="AF867" s="48"/>
      <c r="AG867" s="48"/>
      <c r="AH867" s="48"/>
      <c r="AI867" s="48"/>
      <c r="AJ867" s="48"/>
      <c r="AK867" s="48"/>
      <c r="AL867" s="48"/>
      <c r="AM867" s="48"/>
      <c r="AN867" s="48"/>
      <c r="AO867" s="48"/>
      <c r="AP867" s="48"/>
      <c r="AQ867" s="48"/>
      <c r="AR867" s="48"/>
      <c r="AS867" s="48"/>
      <c r="AT867" s="48"/>
      <c r="AU867" s="48"/>
      <c r="AV867" s="48"/>
      <c r="AW867" s="48"/>
      <c r="AX867" s="48"/>
      <c r="AY867" s="48"/>
      <c r="AZ867" s="48"/>
      <c r="BA867" s="49">
        <f t="shared" si="52"/>
        <v>16255</v>
      </c>
      <c r="BB867" s="50">
        <f t="shared" si="53"/>
        <v>16255</v>
      </c>
      <c r="BC867" s="51" t="str">
        <f t="shared" si="54"/>
        <v>INR  Sixteen Thousand Two Hundred &amp; Fifty Five  Only</v>
      </c>
      <c r="IA867" s="22">
        <v>9.54000000000001</v>
      </c>
      <c r="IB867" s="67" t="s">
        <v>198</v>
      </c>
      <c r="IC867" s="22" t="s">
        <v>1740</v>
      </c>
      <c r="ID867" s="22">
        <v>2</v>
      </c>
      <c r="IE867" s="23" t="s">
        <v>145</v>
      </c>
      <c r="IF867" s="23"/>
      <c r="IG867" s="23"/>
      <c r="IH867" s="23"/>
      <c r="II867" s="23"/>
    </row>
    <row r="868" spans="1:243" s="22" customFormat="1" ht="42.75">
      <c r="A868" s="40">
        <v>9.55000000000001</v>
      </c>
      <c r="B868" s="62" t="s">
        <v>502</v>
      </c>
      <c r="C868" s="61" t="s">
        <v>1741</v>
      </c>
      <c r="D868" s="69"/>
      <c r="E868" s="70"/>
      <c r="F868" s="70"/>
      <c r="G868" s="70"/>
      <c r="H868" s="70"/>
      <c r="I868" s="70"/>
      <c r="J868" s="70"/>
      <c r="K868" s="70"/>
      <c r="L868" s="70"/>
      <c r="M868" s="70"/>
      <c r="N868" s="70"/>
      <c r="O868" s="70"/>
      <c r="P868" s="70"/>
      <c r="Q868" s="70"/>
      <c r="R868" s="70"/>
      <c r="S868" s="70"/>
      <c r="T868" s="70"/>
      <c r="U868" s="70"/>
      <c r="V868" s="70"/>
      <c r="W868" s="70"/>
      <c r="X868" s="70"/>
      <c r="Y868" s="70"/>
      <c r="Z868" s="70"/>
      <c r="AA868" s="70"/>
      <c r="AB868" s="70"/>
      <c r="AC868" s="70"/>
      <c r="AD868" s="70"/>
      <c r="AE868" s="70"/>
      <c r="AF868" s="70"/>
      <c r="AG868" s="70"/>
      <c r="AH868" s="70"/>
      <c r="AI868" s="70"/>
      <c r="AJ868" s="70"/>
      <c r="AK868" s="70"/>
      <c r="AL868" s="70"/>
      <c r="AM868" s="70"/>
      <c r="AN868" s="70"/>
      <c r="AO868" s="70"/>
      <c r="AP868" s="70"/>
      <c r="AQ868" s="70"/>
      <c r="AR868" s="70"/>
      <c r="AS868" s="70"/>
      <c r="AT868" s="70"/>
      <c r="AU868" s="70"/>
      <c r="AV868" s="70"/>
      <c r="AW868" s="70"/>
      <c r="AX868" s="70"/>
      <c r="AY868" s="70"/>
      <c r="AZ868" s="70"/>
      <c r="BA868" s="70"/>
      <c r="BB868" s="70"/>
      <c r="BC868" s="71"/>
      <c r="IA868" s="22">
        <v>9.55000000000001</v>
      </c>
      <c r="IB868" s="67" t="s">
        <v>502</v>
      </c>
      <c r="IC868" s="22" t="s">
        <v>1741</v>
      </c>
      <c r="IE868" s="23"/>
      <c r="IF868" s="23"/>
      <c r="IG868" s="23"/>
      <c r="IH868" s="23"/>
      <c r="II868" s="23"/>
    </row>
    <row r="869" spans="1:243" s="22" customFormat="1" ht="156.75">
      <c r="A869" s="40">
        <v>9.56000000000001</v>
      </c>
      <c r="B869" s="62" t="s">
        <v>198</v>
      </c>
      <c r="C869" s="61" t="s">
        <v>1742</v>
      </c>
      <c r="D869" s="42">
        <v>2</v>
      </c>
      <c r="E869" s="41" t="s">
        <v>145</v>
      </c>
      <c r="F869" s="43">
        <v>9744.25</v>
      </c>
      <c r="G869" s="44"/>
      <c r="H869" s="44"/>
      <c r="I869" s="45" t="s">
        <v>37</v>
      </c>
      <c r="J869" s="46">
        <f t="shared" si="51"/>
        <v>1</v>
      </c>
      <c r="K869" s="44" t="s">
        <v>38</v>
      </c>
      <c r="L869" s="44" t="s">
        <v>4</v>
      </c>
      <c r="M869" s="47"/>
      <c r="N869" s="44"/>
      <c r="O869" s="44"/>
      <c r="P869" s="48"/>
      <c r="Q869" s="44"/>
      <c r="R869" s="44"/>
      <c r="S869" s="48"/>
      <c r="T869" s="48"/>
      <c r="U869" s="48"/>
      <c r="V869" s="48"/>
      <c r="W869" s="48"/>
      <c r="X869" s="48"/>
      <c r="Y869" s="48"/>
      <c r="Z869" s="48"/>
      <c r="AA869" s="48"/>
      <c r="AB869" s="48"/>
      <c r="AC869" s="48"/>
      <c r="AD869" s="48"/>
      <c r="AE869" s="48"/>
      <c r="AF869" s="48"/>
      <c r="AG869" s="48"/>
      <c r="AH869" s="48"/>
      <c r="AI869" s="48"/>
      <c r="AJ869" s="48"/>
      <c r="AK869" s="48"/>
      <c r="AL869" s="48"/>
      <c r="AM869" s="48"/>
      <c r="AN869" s="48"/>
      <c r="AO869" s="48"/>
      <c r="AP869" s="48"/>
      <c r="AQ869" s="48"/>
      <c r="AR869" s="48"/>
      <c r="AS869" s="48"/>
      <c r="AT869" s="48"/>
      <c r="AU869" s="48"/>
      <c r="AV869" s="48"/>
      <c r="AW869" s="48"/>
      <c r="AX869" s="48"/>
      <c r="AY869" s="48"/>
      <c r="AZ869" s="48"/>
      <c r="BA869" s="49">
        <f t="shared" si="52"/>
        <v>19489</v>
      </c>
      <c r="BB869" s="50">
        <f t="shared" si="53"/>
        <v>19489</v>
      </c>
      <c r="BC869" s="51" t="str">
        <f t="shared" si="54"/>
        <v>INR  Nineteen Thousand Four Hundred &amp; Eighty Nine  Only</v>
      </c>
      <c r="IA869" s="22">
        <v>9.56000000000001</v>
      </c>
      <c r="IB869" s="67" t="s">
        <v>198</v>
      </c>
      <c r="IC869" s="22" t="s">
        <v>1742</v>
      </c>
      <c r="ID869" s="22">
        <v>2</v>
      </c>
      <c r="IE869" s="23" t="s">
        <v>145</v>
      </c>
      <c r="IF869" s="23"/>
      <c r="IG869" s="23"/>
      <c r="IH869" s="23"/>
      <c r="II869" s="23"/>
    </row>
    <row r="870" spans="1:243" s="22" customFormat="1" ht="185.25">
      <c r="A870" s="40">
        <v>9.57000000000001</v>
      </c>
      <c r="B870" s="62" t="s">
        <v>1287</v>
      </c>
      <c r="C870" s="61" t="s">
        <v>1743</v>
      </c>
      <c r="D870" s="69"/>
      <c r="E870" s="70"/>
      <c r="F870" s="70"/>
      <c r="G870" s="70"/>
      <c r="H870" s="70"/>
      <c r="I870" s="70"/>
      <c r="J870" s="70"/>
      <c r="K870" s="70"/>
      <c r="L870" s="70"/>
      <c r="M870" s="70"/>
      <c r="N870" s="70"/>
      <c r="O870" s="70"/>
      <c r="P870" s="70"/>
      <c r="Q870" s="70"/>
      <c r="R870" s="70"/>
      <c r="S870" s="70"/>
      <c r="T870" s="70"/>
      <c r="U870" s="70"/>
      <c r="V870" s="70"/>
      <c r="W870" s="70"/>
      <c r="X870" s="70"/>
      <c r="Y870" s="70"/>
      <c r="Z870" s="70"/>
      <c r="AA870" s="70"/>
      <c r="AB870" s="70"/>
      <c r="AC870" s="70"/>
      <c r="AD870" s="70"/>
      <c r="AE870" s="70"/>
      <c r="AF870" s="70"/>
      <c r="AG870" s="70"/>
      <c r="AH870" s="70"/>
      <c r="AI870" s="70"/>
      <c r="AJ870" s="70"/>
      <c r="AK870" s="70"/>
      <c r="AL870" s="70"/>
      <c r="AM870" s="70"/>
      <c r="AN870" s="70"/>
      <c r="AO870" s="70"/>
      <c r="AP870" s="70"/>
      <c r="AQ870" s="70"/>
      <c r="AR870" s="70"/>
      <c r="AS870" s="70"/>
      <c r="AT870" s="70"/>
      <c r="AU870" s="70"/>
      <c r="AV870" s="70"/>
      <c r="AW870" s="70"/>
      <c r="AX870" s="70"/>
      <c r="AY870" s="70"/>
      <c r="AZ870" s="70"/>
      <c r="BA870" s="70"/>
      <c r="BB870" s="70"/>
      <c r="BC870" s="71"/>
      <c r="IA870" s="22">
        <v>9.57000000000001</v>
      </c>
      <c r="IB870" s="67" t="s">
        <v>1287</v>
      </c>
      <c r="IC870" s="22" t="s">
        <v>1743</v>
      </c>
      <c r="IE870" s="23"/>
      <c r="IF870" s="23"/>
      <c r="IG870" s="23"/>
      <c r="IH870" s="23"/>
      <c r="II870" s="23"/>
    </row>
    <row r="871" spans="1:243" s="22" customFormat="1" ht="156.75">
      <c r="A871" s="40">
        <v>9.58000000000001</v>
      </c>
      <c r="B871" s="62" t="s">
        <v>198</v>
      </c>
      <c r="C871" s="61" t="s">
        <v>1744</v>
      </c>
      <c r="D871" s="42">
        <v>1</v>
      </c>
      <c r="E871" s="41" t="s">
        <v>145</v>
      </c>
      <c r="F871" s="43">
        <v>9068.35</v>
      </c>
      <c r="G871" s="44"/>
      <c r="H871" s="44"/>
      <c r="I871" s="45" t="s">
        <v>37</v>
      </c>
      <c r="J871" s="46">
        <f t="shared" si="51"/>
        <v>1</v>
      </c>
      <c r="K871" s="44" t="s">
        <v>38</v>
      </c>
      <c r="L871" s="44" t="s">
        <v>4</v>
      </c>
      <c r="M871" s="47"/>
      <c r="N871" s="44"/>
      <c r="O871" s="44"/>
      <c r="P871" s="48"/>
      <c r="Q871" s="44"/>
      <c r="R871" s="44"/>
      <c r="S871" s="48"/>
      <c r="T871" s="48"/>
      <c r="U871" s="48"/>
      <c r="V871" s="48"/>
      <c r="W871" s="48"/>
      <c r="X871" s="48"/>
      <c r="Y871" s="48"/>
      <c r="Z871" s="48"/>
      <c r="AA871" s="48"/>
      <c r="AB871" s="48"/>
      <c r="AC871" s="48"/>
      <c r="AD871" s="48"/>
      <c r="AE871" s="48"/>
      <c r="AF871" s="48"/>
      <c r="AG871" s="48"/>
      <c r="AH871" s="48"/>
      <c r="AI871" s="48"/>
      <c r="AJ871" s="48"/>
      <c r="AK871" s="48"/>
      <c r="AL871" s="48"/>
      <c r="AM871" s="48"/>
      <c r="AN871" s="48"/>
      <c r="AO871" s="48"/>
      <c r="AP871" s="48"/>
      <c r="AQ871" s="48"/>
      <c r="AR871" s="48"/>
      <c r="AS871" s="48"/>
      <c r="AT871" s="48"/>
      <c r="AU871" s="48"/>
      <c r="AV871" s="48"/>
      <c r="AW871" s="48"/>
      <c r="AX871" s="48"/>
      <c r="AY871" s="48"/>
      <c r="AZ871" s="48"/>
      <c r="BA871" s="49">
        <f t="shared" si="52"/>
        <v>9068</v>
      </c>
      <c r="BB871" s="50">
        <f t="shared" si="53"/>
        <v>9068</v>
      </c>
      <c r="BC871" s="51" t="str">
        <f t="shared" si="54"/>
        <v>INR  Nine Thousand  &amp;Sixty Eight  Only</v>
      </c>
      <c r="IA871" s="22">
        <v>9.58000000000001</v>
      </c>
      <c r="IB871" s="67" t="s">
        <v>198</v>
      </c>
      <c r="IC871" s="22" t="s">
        <v>1744</v>
      </c>
      <c r="ID871" s="22">
        <v>1</v>
      </c>
      <c r="IE871" s="23" t="s">
        <v>145</v>
      </c>
      <c r="IF871" s="23"/>
      <c r="IG871" s="23"/>
      <c r="IH871" s="23"/>
      <c r="II871" s="23"/>
    </row>
    <row r="872" spans="1:243" s="22" customFormat="1" ht="409.5">
      <c r="A872" s="40">
        <v>9.59000000000001</v>
      </c>
      <c r="B872" s="62" t="s">
        <v>199</v>
      </c>
      <c r="C872" s="61" t="s">
        <v>1745</v>
      </c>
      <c r="D872" s="69"/>
      <c r="E872" s="70"/>
      <c r="F872" s="70"/>
      <c r="G872" s="70"/>
      <c r="H872" s="70"/>
      <c r="I872" s="70"/>
      <c r="J872" s="70"/>
      <c r="K872" s="70"/>
      <c r="L872" s="70"/>
      <c r="M872" s="70"/>
      <c r="N872" s="70"/>
      <c r="O872" s="70"/>
      <c r="P872" s="70"/>
      <c r="Q872" s="70"/>
      <c r="R872" s="70"/>
      <c r="S872" s="70"/>
      <c r="T872" s="70"/>
      <c r="U872" s="70"/>
      <c r="V872" s="70"/>
      <c r="W872" s="70"/>
      <c r="X872" s="70"/>
      <c r="Y872" s="70"/>
      <c r="Z872" s="70"/>
      <c r="AA872" s="70"/>
      <c r="AB872" s="70"/>
      <c r="AC872" s="70"/>
      <c r="AD872" s="70"/>
      <c r="AE872" s="70"/>
      <c r="AF872" s="70"/>
      <c r="AG872" s="70"/>
      <c r="AH872" s="70"/>
      <c r="AI872" s="70"/>
      <c r="AJ872" s="70"/>
      <c r="AK872" s="70"/>
      <c r="AL872" s="70"/>
      <c r="AM872" s="70"/>
      <c r="AN872" s="70"/>
      <c r="AO872" s="70"/>
      <c r="AP872" s="70"/>
      <c r="AQ872" s="70"/>
      <c r="AR872" s="70"/>
      <c r="AS872" s="70"/>
      <c r="AT872" s="70"/>
      <c r="AU872" s="70"/>
      <c r="AV872" s="70"/>
      <c r="AW872" s="70"/>
      <c r="AX872" s="70"/>
      <c r="AY872" s="70"/>
      <c r="AZ872" s="70"/>
      <c r="BA872" s="70"/>
      <c r="BB872" s="70"/>
      <c r="BC872" s="71"/>
      <c r="IA872" s="22">
        <v>9.59000000000001</v>
      </c>
      <c r="IB872" s="67" t="s">
        <v>199</v>
      </c>
      <c r="IC872" s="22" t="s">
        <v>1745</v>
      </c>
      <c r="IE872" s="23"/>
      <c r="IF872" s="23"/>
      <c r="IG872" s="23"/>
      <c r="IH872" s="23"/>
      <c r="II872" s="23"/>
    </row>
    <row r="873" spans="1:243" s="22" customFormat="1" ht="71.25">
      <c r="A873" s="40">
        <v>9.60000000000001</v>
      </c>
      <c r="B873" s="62" t="s">
        <v>200</v>
      </c>
      <c r="C873" s="61" t="s">
        <v>1746</v>
      </c>
      <c r="D873" s="42">
        <v>1</v>
      </c>
      <c r="E873" s="41" t="s">
        <v>201</v>
      </c>
      <c r="F873" s="43">
        <v>683.7</v>
      </c>
      <c r="G873" s="44"/>
      <c r="H873" s="44"/>
      <c r="I873" s="45" t="s">
        <v>37</v>
      </c>
      <c r="J873" s="46">
        <f t="shared" si="51"/>
        <v>1</v>
      </c>
      <c r="K873" s="44" t="s">
        <v>38</v>
      </c>
      <c r="L873" s="44" t="s">
        <v>4</v>
      </c>
      <c r="M873" s="47"/>
      <c r="N873" s="44"/>
      <c r="O873" s="44"/>
      <c r="P873" s="48"/>
      <c r="Q873" s="44"/>
      <c r="R873" s="44"/>
      <c r="S873" s="48"/>
      <c r="T873" s="48"/>
      <c r="U873" s="48"/>
      <c r="V873" s="48"/>
      <c r="W873" s="48"/>
      <c r="X873" s="48"/>
      <c r="Y873" s="48"/>
      <c r="Z873" s="48"/>
      <c r="AA873" s="48"/>
      <c r="AB873" s="48"/>
      <c r="AC873" s="48"/>
      <c r="AD873" s="48"/>
      <c r="AE873" s="48"/>
      <c r="AF873" s="48"/>
      <c r="AG873" s="48"/>
      <c r="AH873" s="48"/>
      <c r="AI873" s="48"/>
      <c r="AJ873" s="48"/>
      <c r="AK873" s="48"/>
      <c r="AL873" s="48"/>
      <c r="AM873" s="48"/>
      <c r="AN873" s="48"/>
      <c r="AO873" s="48"/>
      <c r="AP873" s="48"/>
      <c r="AQ873" s="48"/>
      <c r="AR873" s="48"/>
      <c r="AS873" s="48"/>
      <c r="AT873" s="48"/>
      <c r="AU873" s="48"/>
      <c r="AV873" s="48"/>
      <c r="AW873" s="48"/>
      <c r="AX873" s="48"/>
      <c r="AY873" s="48"/>
      <c r="AZ873" s="48"/>
      <c r="BA873" s="49">
        <f t="shared" si="52"/>
        <v>684</v>
      </c>
      <c r="BB873" s="50">
        <f t="shared" si="53"/>
        <v>684</v>
      </c>
      <c r="BC873" s="51" t="str">
        <f t="shared" si="54"/>
        <v>INR  Six Hundred &amp; Eighty Four  Only</v>
      </c>
      <c r="IA873" s="22">
        <v>9.60000000000001</v>
      </c>
      <c r="IB873" s="67" t="s">
        <v>200</v>
      </c>
      <c r="IC873" s="22" t="s">
        <v>1746</v>
      </c>
      <c r="ID873" s="22">
        <v>1</v>
      </c>
      <c r="IE873" s="23" t="s">
        <v>201</v>
      </c>
      <c r="IF873" s="23"/>
      <c r="IG873" s="23"/>
      <c r="IH873" s="23"/>
      <c r="II873" s="23"/>
    </row>
    <row r="874" spans="1:243" s="22" customFormat="1" ht="71.25">
      <c r="A874" s="40">
        <v>9.61000000000001</v>
      </c>
      <c r="B874" s="62" t="s">
        <v>503</v>
      </c>
      <c r="C874" s="61" t="s">
        <v>1747</v>
      </c>
      <c r="D874" s="42">
        <v>1</v>
      </c>
      <c r="E874" s="41" t="s">
        <v>201</v>
      </c>
      <c r="F874" s="43">
        <v>785.9</v>
      </c>
      <c r="G874" s="44"/>
      <c r="H874" s="44"/>
      <c r="I874" s="45" t="s">
        <v>37</v>
      </c>
      <c r="J874" s="46">
        <f t="shared" si="51"/>
        <v>1</v>
      </c>
      <c r="K874" s="44" t="s">
        <v>38</v>
      </c>
      <c r="L874" s="44" t="s">
        <v>4</v>
      </c>
      <c r="M874" s="47"/>
      <c r="N874" s="44"/>
      <c r="O874" s="44"/>
      <c r="P874" s="48"/>
      <c r="Q874" s="44"/>
      <c r="R874" s="44"/>
      <c r="S874" s="48"/>
      <c r="T874" s="48"/>
      <c r="U874" s="48"/>
      <c r="V874" s="48"/>
      <c r="W874" s="48"/>
      <c r="X874" s="48"/>
      <c r="Y874" s="48"/>
      <c r="Z874" s="48"/>
      <c r="AA874" s="48"/>
      <c r="AB874" s="48"/>
      <c r="AC874" s="48"/>
      <c r="AD874" s="48"/>
      <c r="AE874" s="48"/>
      <c r="AF874" s="48"/>
      <c r="AG874" s="48"/>
      <c r="AH874" s="48"/>
      <c r="AI874" s="48"/>
      <c r="AJ874" s="48"/>
      <c r="AK874" s="48"/>
      <c r="AL874" s="48"/>
      <c r="AM874" s="48"/>
      <c r="AN874" s="48"/>
      <c r="AO874" s="48"/>
      <c r="AP874" s="48"/>
      <c r="AQ874" s="48"/>
      <c r="AR874" s="48"/>
      <c r="AS874" s="48"/>
      <c r="AT874" s="48"/>
      <c r="AU874" s="48"/>
      <c r="AV874" s="48"/>
      <c r="AW874" s="48"/>
      <c r="AX874" s="48"/>
      <c r="AY874" s="48"/>
      <c r="AZ874" s="48"/>
      <c r="BA874" s="49">
        <f t="shared" si="52"/>
        <v>786</v>
      </c>
      <c r="BB874" s="50">
        <f t="shared" si="53"/>
        <v>786</v>
      </c>
      <c r="BC874" s="51" t="str">
        <f t="shared" si="54"/>
        <v>INR  Seven Hundred &amp; Eighty Six  Only</v>
      </c>
      <c r="IA874" s="22">
        <v>9.61000000000001</v>
      </c>
      <c r="IB874" s="67" t="s">
        <v>503</v>
      </c>
      <c r="IC874" s="22" t="s">
        <v>1747</v>
      </c>
      <c r="ID874" s="22">
        <v>1</v>
      </c>
      <c r="IE874" s="23" t="s">
        <v>201</v>
      </c>
      <c r="IF874" s="23"/>
      <c r="IG874" s="23"/>
      <c r="IH874" s="23"/>
      <c r="II874" s="23"/>
    </row>
    <row r="875" spans="1:243" s="22" customFormat="1" ht="409.5">
      <c r="A875" s="40">
        <v>9.62000000000001</v>
      </c>
      <c r="B875" s="62" t="s">
        <v>504</v>
      </c>
      <c r="C875" s="61" t="s">
        <v>1748</v>
      </c>
      <c r="D875" s="69"/>
      <c r="E875" s="70"/>
      <c r="F875" s="70"/>
      <c r="G875" s="70"/>
      <c r="H875" s="70"/>
      <c r="I875" s="70"/>
      <c r="J875" s="70"/>
      <c r="K875" s="70"/>
      <c r="L875" s="70"/>
      <c r="M875" s="70"/>
      <c r="N875" s="70"/>
      <c r="O875" s="70"/>
      <c r="P875" s="70"/>
      <c r="Q875" s="70"/>
      <c r="R875" s="70"/>
      <c r="S875" s="70"/>
      <c r="T875" s="70"/>
      <c r="U875" s="70"/>
      <c r="V875" s="70"/>
      <c r="W875" s="70"/>
      <c r="X875" s="70"/>
      <c r="Y875" s="70"/>
      <c r="Z875" s="70"/>
      <c r="AA875" s="70"/>
      <c r="AB875" s="70"/>
      <c r="AC875" s="70"/>
      <c r="AD875" s="70"/>
      <c r="AE875" s="70"/>
      <c r="AF875" s="70"/>
      <c r="AG875" s="70"/>
      <c r="AH875" s="70"/>
      <c r="AI875" s="70"/>
      <c r="AJ875" s="70"/>
      <c r="AK875" s="70"/>
      <c r="AL875" s="70"/>
      <c r="AM875" s="70"/>
      <c r="AN875" s="70"/>
      <c r="AO875" s="70"/>
      <c r="AP875" s="70"/>
      <c r="AQ875" s="70"/>
      <c r="AR875" s="70"/>
      <c r="AS875" s="70"/>
      <c r="AT875" s="70"/>
      <c r="AU875" s="70"/>
      <c r="AV875" s="70"/>
      <c r="AW875" s="70"/>
      <c r="AX875" s="70"/>
      <c r="AY875" s="70"/>
      <c r="AZ875" s="70"/>
      <c r="BA875" s="70"/>
      <c r="BB875" s="70"/>
      <c r="BC875" s="71"/>
      <c r="IA875" s="22">
        <v>9.62000000000001</v>
      </c>
      <c r="IB875" s="67" t="s">
        <v>504</v>
      </c>
      <c r="IC875" s="22" t="s">
        <v>1748</v>
      </c>
      <c r="IE875" s="23"/>
      <c r="IF875" s="23"/>
      <c r="IG875" s="23"/>
      <c r="IH875" s="23"/>
      <c r="II875" s="23"/>
    </row>
    <row r="876" spans="1:243" s="22" customFormat="1" ht="99.75">
      <c r="A876" s="40">
        <v>9.63000000000001</v>
      </c>
      <c r="B876" s="62" t="s">
        <v>505</v>
      </c>
      <c r="C876" s="61" t="s">
        <v>1749</v>
      </c>
      <c r="D876" s="42">
        <v>5</v>
      </c>
      <c r="E876" s="41" t="s">
        <v>201</v>
      </c>
      <c r="F876" s="43">
        <v>2096.1</v>
      </c>
      <c r="G876" s="44"/>
      <c r="H876" s="44"/>
      <c r="I876" s="45" t="s">
        <v>37</v>
      </c>
      <c r="J876" s="46">
        <f t="shared" si="51"/>
        <v>1</v>
      </c>
      <c r="K876" s="44" t="s">
        <v>38</v>
      </c>
      <c r="L876" s="44" t="s">
        <v>4</v>
      </c>
      <c r="M876" s="47"/>
      <c r="N876" s="44"/>
      <c r="O876" s="44"/>
      <c r="P876" s="48"/>
      <c r="Q876" s="44"/>
      <c r="R876" s="44"/>
      <c r="S876" s="48"/>
      <c r="T876" s="48"/>
      <c r="U876" s="48"/>
      <c r="V876" s="48"/>
      <c r="W876" s="48"/>
      <c r="X876" s="48"/>
      <c r="Y876" s="48"/>
      <c r="Z876" s="48"/>
      <c r="AA876" s="48"/>
      <c r="AB876" s="48"/>
      <c r="AC876" s="48"/>
      <c r="AD876" s="48"/>
      <c r="AE876" s="48"/>
      <c r="AF876" s="48"/>
      <c r="AG876" s="48"/>
      <c r="AH876" s="48"/>
      <c r="AI876" s="48"/>
      <c r="AJ876" s="48"/>
      <c r="AK876" s="48"/>
      <c r="AL876" s="48"/>
      <c r="AM876" s="48"/>
      <c r="AN876" s="48"/>
      <c r="AO876" s="48"/>
      <c r="AP876" s="48"/>
      <c r="AQ876" s="48"/>
      <c r="AR876" s="48"/>
      <c r="AS876" s="48"/>
      <c r="AT876" s="48"/>
      <c r="AU876" s="48"/>
      <c r="AV876" s="48"/>
      <c r="AW876" s="48"/>
      <c r="AX876" s="48"/>
      <c r="AY876" s="48"/>
      <c r="AZ876" s="48"/>
      <c r="BA876" s="49">
        <f t="shared" si="52"/>
        <v>10481</v>
      </c>
      <c r="BB876" s="50">
        <f t="shared" si="53"/>
        <v>10481</v>
      </c>
      <c r="BC876" s="51" t="str">
        <f t="shared" si="54"/>
        <v>INR  Ten Thousand Four Hundred &amp; Eighty One  Only</v>
      </c>
      <c r="IA876" s="22">
        <v>9.63000000000001</v>
      </c>
      <c r="IB876" s="67" t="s">
        <v>505</v>
      </c>
      <c r="IC876" s="22" t="s">
        <v>1749</v>
      </c>
      <c r="ID876" s="22">
        <v>5</v>
      </c>
      <c r="IE876" s="23" t="s">
        <v>201</v>
      </c>
      <c r="IF876" s="23"/>
      <c r="IG876" s="23"/>
      <c r="IH876" s="23"/>
      <c r="II876" s="23"/>
    </row>
    <row r="877" spans="1:243" s="22" customFormat="1" ht="99.75">
      <c r="A877" s="40">
        <v>9.64000000000001</v>
      </c>
      <c r="B877" s="62" t="s">
        <v>506</v>
      </c>
      <c r="C877" s="61" t="s">
        <v>1750</v>
      </c>
      <c r="D877" s="42">
        <v>5</v>
      </c>
      <c r="E877" s="41" t="s">
        <v>201</v>
      </c>
      <c r="F877" s="43">
        <v>3691.1</v>
      </c>
      <c r="G877" s="44"/>
      <c r="H877" s="44"/>
      <c r="I877" s="45" t="s">
        <v>37</v>
      </c>
      <c r="J877" s="46">
        <f t="shared" si="51"/>
        <v>1</v>
      </c>
      <c r="K877" s="44" t="s">
        <v>38</v>
      </c>
      <c r="L877" s="44" t="s">
        <v>4</v>
      </c>
      <c r="M877" s="47"/>
      <c r="N877" s="44"/>
      <c r="O877" s="44"/>
      <c r="P877" s="48"/>
      <c r="Q877" s="44"/>
      <c r="R877" s="44"/>
      <c r="S877" s="48"/>
      <c r="T877" s="48"/>
      <c r="U877" s="48"/>
      <c r="V877" s="48"/>
      <c r="W877" s="48"/>
      <c r="X877" s="48"/>
      <c r="Y877" s="48"/>
      <c r="Z877" s="48"/>
      <c r="AA877" s="48"/>
      <c r="AB877" s="48"/>
      <c r="AC877" s="48"/>
      <c r="AD877" s="48"/>
      <c r="AE877" s="48"/>
      <c r="AF877" s="48"/>
      <c r="AG877" s="48"/>
      <c r="AH877" s="48"/>
      <c r="AI877" s="48"/>
      <c r="AJ877" s="48"/>
      <c r="AK877" s="48"/>
      <c r="AL877" s="48"/>
      <c r="AM877" s="48"/>
      <c r="AN877" s="48"/>
      <c r="AO877" s="48"/>
      <c r="AP877" s="48"/>
      <c r="AQ877" s="48"/>
      <c r="AR877" s="48"/>
      <c r="AS877" s="48"/>
      <c r="AT877" s="48"/>
      <c r="AU877" s="48"/>
      <c r="AV877" s="48"/>
      <c r="AW877" s="48"/>
      <c r="AX877" s="48"/>
      <c r="AY877" s="48"/>
      <c r="AZ877" s="48"/>
      <c r="BA877" s="49">
        <f t="shared" si="52"/>
        <v>18456</v>
      </c>
      <c r="BB877" s="50">
        <f t="shared" si="53"/>
        <v>18456</v>
      </c>
      <c r="BC877" s="51" t="str">
        <f t="shared" si="54"/>
        <v>INR  Eighteen Thousand Four Hundred &amp; Fifty Six  Only</v>
      </c>
      <c r="IA877" s="22">
        <v>9.64000000000001</v>
      </c>
      <c r="IB877" s="67" t="s">
        <v>506</v>
      </c>
      <c r="IC877" s="22" t="s">
        <v>1750</v>
      </c>
      <c r="ID877" s="22">
        <v>5</v>
      </c>
      <c r="IE877" s="23" t="s">
        <v>201</v>
      </c>
      <c r="IF877" s="23"/>
      <c r="IG877" s="23"/>
      <c r="IH877" s="23"/>
      <c r="II877" s="23"/>
    </row>
    <row r="878" spans="1:243" s="22" customFormat="1" ht="356.25">
      <c r="A878" s="40">
        <v>9.65000000000001</v>
      </c>
      <c r="B878" s="62" t="s">
        <v>507</v>
      </c>
      <c r="C878" s="61" t="s">
        <v>1751</v>
      </c>
      <c r="D878" s="69"/>
      <c r="E878" s="70"/>
      <c r="F878" s="70"/>
      <c r="G878" s="70"/>
      <c r="H878" s="70"/>
      <c r="I878" s="70"/>
      <c r="J878" s="70"/>
      <c r="K878" s="70"/>
      <c r="L878" s="70"/>
      <c r="M878" s="70"/>
      <c r="N878" s="70"/>
      <c r="O878" s="70"/>
      <c r="P878" s="70"/>
      <c r="Q878" s="70"/>
      <c r="R878" s="70"/>
      <c r="S878" s="70"/>
      <c r="T878" s="70"/>
      <c r="U878" s="70"/>
      <c r="V878" s="70"/>
      <c r="W878" s="70"/>
      <c r="X878" s="70"/>
      <c r="Y878" s="70"/>
      <c r="Z878" s="70"/>
      <c r="AA878" s="70"/>
      <c r="AB878" s="70"/>
      <c r="AC878" s="70"/>
      <c r="AD878" s="70"/>
      <c r="AE878" s="70"/>
      <c r="AF878" s="70"/>
      <c r="AG878" s="70"/>
      <c r="AH878" s="70"/>
      <c r="AI878" s="70"/>
      <c r="AJ878" s="70"/>
      <c r="AK878" s="70"/>
      <c r="AL878" s="70"/>
      <c r="AM878" s="70"/>
      <c r="AN878" s="70"/>
      <c r="AO878" s="70"/>
      <c r="AP878" s="70"/>
      <c r="AQ878" s="70"/>
      <c r="AR878" s="70"/>
      <c r="AS878" s="70"/>
      <c r="AT878" s="70"/>
      <c r="AU878" s="70"/>
      <c r="AV878" s="70"/>
      <c r="AW878" s="70"/>
      <c r="AX878" s="70"/>
      <c r="AY878" s="70"/>
      <c r="AZ878" s="70"/>
      <c r="BA878" s="70"/>
      <c r="BB878" s="70"/>
      <c r="BC878" s="71"/>
      <c r="IA878" s="22">
        <v>9.65000000000001</v>
      </c>
      <c r="IB878" s="67" t="s">
        <v>507</v>
      </c>
      <c r="IC878" s="22" t="s">
        <v>1751</v>
      </c>
      <c r="IE878" s="23"/>
      <c r="IF878" s="23"/>
      <c r="IG878" s="23"/>
      <c r="IH878" s="23"/>
      <c r="II878" s="23"/>
    </row>
    <row r="879" spans="1:243" s="22" customFormat="1" ht="156.75">
      <c r="A879" s="40">
        <v>9.66000000000001</v>
      </c>
      <c r="B879" s="62" t="s">
        <v>508</v>
      </c>
      <c r="C879" s="61" t="s">
        <v>1752</v>
      </c>
      <c r="D879" s="42">
        <v>5</v>
      </c>
      <c r="E879" s="41" t="s">
        <v>201</v>
      </c>
      <c r="F879" s="43">
        <v>2723.65</v>
      </c>
      <c r="G879" s="44"/>
      <c r="H879" s="44"/>
      <c r="I879" s="45" t="s">
        <v>37</v>
      </c>
      <c r="J879" s="46">
        <f t="shared" si="51"/>
        <v>1</v>
      </c>
      <c r="K879" s="44" t="s">
        <v>38</v>
      </c>
      <c r="L879" s="44" t="s">
        <v>4</v>
      </c>
      <c r="M879" s="47"/>
      <c r="N879" s="44"/>
      <c r="O879" s="44"/>
      <c r="P879" s="48"/>
      <c r="Q879" s="44"/>
      <c r="R879" s="44"/>
      <c r="S879" s="48"/>
      <c r="T879" s="48"/>
      <c r="U879" s="48"/>
      <c r="V879" s="48"/>
      <c r="W879" s="48"/>
      <c r="X879" s="48"/>
      <c r="Y879" s="48"/>
      <c r="Z879" s="48"/>
      <c r="AA879" s="48"/>
      <c r="AB879" s="48"/>
      <c r="AC879" s="48"/>
      <c r="AD879" s="48"/>
      <c r="AE879" s="48"/>
      <c r="AF879" s="48"/>
      <c r="AG879" s="48"/>
      <c r="AH879" s="48"/>
      <c r="AI879" s="48"/>
      <c r="AJ879" s="48"/>
      <c r="AK879" s="48"/>
      <c r="AL879" s="48"/>
      <c r="AM879" s="48"/>
      <c r="AN879" s="48"/>
      <c r="AO879" s="48"/>
      <c r="AP879" s="48"/>
      <c r="AQ879" s="48"/>
      <c r="AR879" s="48"/>
      <c r="AS879" s="48"/>
      <c r="AT879" s="48"/>
      <c r="AU879" s="48"/>
      <c r="AV879" s="48"/>
      <c r="AW879" s="48"/>
      <c r="AX879" s="48"/>
      <c r="AY879" s="48"/>
      <c r="AZ879" s="48"/>
      <c r="BA879" s="49">
        <f t="shared" si="52"/>
        <v>13618</v>
      </c>
      <c r="BB879" s="50">
        <f t="shared" si="53"/>
        <v>13618</v>
      </c>
      <c r="BC879" s="51" t="str">
        <f t="shared" si="54"/>
        <v>INR  Thirteen Thousand Six Hundred &amp; Eighteen  Only</v>
      </c>
      <c r="IA879" s="22">
        <v>9.66000000000001</v>
      </c>
      <c r="IB879" s="67" t="s">
        <v>508</v>
      </c>
      <c r="IC879" s="22" t="s">
        <v>1752</v>
      </c>
      <c r="ID879" s="22">
        <v>5</v>
      </c>
      <c r="IE879" s="23" t="s">
        <v>201</v>
      </c>
      <c r="IF879" s="23"/>
      <c r="IG879" s="23"/>
      <c r="IH879" s="23"/>
      <c r="II879" s="23"/>
    </row>
    <row r="880" spans="1:243" s="22" customFormat="1" ht="156.75">
      <c r="A880" s="40">
        <v>9.67000000000001</v>
      </c>
      <c r="B880" s="62" t="s">
        <v>509</v>
      </c>
      <c r="C880" s="61" t="s">
        <v>1753</v>
      </c>
      <c r="D880" s="42">
        <v>5</v>
      </c>
      <c r="E880" s="41" t="s">
        <v>201</v>
      </c>
      <c r="F880" s="43">
        <v>4290.35</v>
      </c>
      <c r="G880" s="44"/>
      <c r="H880" s="44"/>
      <c r="I880" s="45" t="s">
        <v>37</v>
      </c>
      <c r="J880" s="46">
        <f t="shared" si="51"/>
        <v>1</v>
      </c>
      <c r="K880" s="44" t="s">
        <v>38</v>
      </c>
      <c r="L880" s="44" t="s">
        <v>4</v>
      </c>
      <c r="M880" s="47"/>
      <c r="N880" s="44"/>
      <c r="O880" s="44"/>
      <c r="P880" s="48"/>
      <c r="Q880" s="44"/>
      <c r="R880" s="44"/>
      <c r="S880" s="48"/>
      <c r="T880" s="48"/>
      <c r="U880" s="48"/>
      <c r="V880" s="48"/>
      <c r="W880" s="48"/>
      <c r="X880" s="48"/>
      <c r="Y880" s="48"/>
      <c r="Z880" s="48"/>
      <c r="AA880" s="48"/>
      <c r="AB880" s="48"/>
      <c r="AC880" s="48"/>
      <c r="AD880" s="48"/>
      <c r="AE880" s="48"/>
      <c r="AF880" s="48"/>
      <c r="AG880" s="48"/>
      <c r="AH880" s="48"/>
      <c r="AI880" s="48"/>
      <c r="AJ880" s="48"/>
      <c r="AK880" s="48"/>
      <c r="AL880" s="48"/>
      <c r="AM880" s="48"/>
      <c r="AN880" s="48"/>
      <c r="AO880" s="48"/>
      <c r="AP880" s="48"/>
      <c r="AQ880" s="48"/>
      <c r="AR880" s="48"/>
      <c r="AS880" s="48"/>
      <c r="AT880" s="48"/>
      <c r="AU880" s="48"/>
      <c r="AV880" s="48"/>
      <c r="AW880" s="48"/>
      <c r="AX880" s="48"/>
      <c r="AY880" s="48"/>
      <c r="AZ880" s="48"/>
      <c r="BA880" s="49">
        <f t="shared" si="52"/>
        <v>21452</v>
      </c>
      <c r="BB880" s="50">
        <f t="shared" si="53"/>
        <v>21452</v>
      </c>
      <c r="BC880" s="51" t="str">
        <f t="shared" si="54"/>
        <v>INR  Twenty One Thousand Four Hundred &amp; Fifty Two  Only</v>
      </c>
      <c r="IA880" s="22">
        <v>9.67000000000001</v>
      </c>
      <c r="IB880" s="67" t="s">
        <v>509</v>
      </c>
      <c r="IC880" s="22" t="s">
        <v>1753</v>
      </c>
      <c r="ID880" s="22">
        <v>5</v>
      </c>
      <c r="IE880" s="23" t="s">
        <v>201</v>
      </c>
      <c r="IF880" s="23"/>
      <c r="IG880" s="23"/>
      <c r="IH880" s="23"/>
      <c r="II880" s="23"/>
    </row>
    <row r="881" spans="1:243" s="22" customFormat="1" ht="409.5">
      <c r="A881" s="40">
        <v>9.68000000000001</v>
      </c>
      <c r="B881" s="62" t="s">
        <v>510</v>
      </c>
      <c r="C881" s="61" t="s">
        <v>1754</v>
      </c>
      <c r="D881" s="69"/>
      <c r="E881" s="70"/>
      <c r="F881" s="70"/>
      <c r="G881" s="70"/>
      <c r="H881" s="70"/>
      <c r="I881" s="70"/>
      <c r="J881" s="70"/>
      <c r="K881" s="70"/>
      <c r="L881" s="70"/>
      <c r="M881" s="70"/>
      <c r="N881" s="70"/>
      <c r="O881" s="70"/>
      <c r="P881" s="70"/>
      <c r="Q881" s="70"/>
      <c r="R881" s="70"/>
      <c r="S881" s="70"/>
      <c r="T881" s="70"/>
      <c r="U881" s="70"/>
      <c r="V881" s="70"/>
      <c r="W881" s="70"/>
      <c r="X881" s="70"/>
      <c r="Y881" s="70"/>
      <c r="Z881" s="70"/>
      <c r="AA881" s="70"/>
      <c r="AB881" s="70"/>
      <c r="AC881" s="70"/>
      <c r="AD881" s="70"/>
      <c r="AE881" s="70"/>
      <c r="AF881" s="70"/>
      <c r="AG881" s="70"/>
      <c r="AH881" s="70"/>
      <c r="AI881" s="70"/>
      <c r="AJ881" s="70"/>
      <c r="AK881" s="70"/>
      <c r="AL881" s="70"/>
      <c r="AM881" s="70"/>
      <c r="AN881" s="70"/>
      <c r="AO881" s="70"/>
      <c r="AP881" s="70"/>
      <c r="AQ881" s="70"/>
      <c r="AR881" s="70"/>
      <c r="AS881" s="70"/>
      <c r="AT881" s="70"/>
      <c r="AU881" s="70"/>
      <c r="AV881" s="70"/>
      <c r="AW881" s="70"/>
      <c r="AX881" s="70"/>
      <c r="AY881" s="70"/>
      <c r="AZ881" s="70"/>
      <c r="BA881" s="70"/>
      <c r="BB881" s="70"/>
      <c r="BC881" s="71"/>
      <c r="IA881" s="22">
        <v>9.68000000000001</v>
      </c>
      <c r="IB881" s="67" t="s">
        <v>510</v>
      </c>
      <c r="IC881" s="22" t="s">
        <v>1754</v>
      </c>
      <c r="IE881" s="23"/>
      <c r="IF881" s="23"/>
      <c r="IG881" s="23"/>
      <c r="IH881" s="23"/>
      <c r="II881" s="23"/>
    </row>
    <row r="882" spans="1:243" s="22" customFormat="1" ht="156.75">
      <c r="A882" s="40">
        <v>9.69000000000001</v>
      </c>
      <c r="B882" s="62" t="s">
        <v>198</v>
      </c>
      <c r="C882" s="61" t="s">
        <v>1755</v>
      </c>
      <c r="D882" s="42">
        <v>1</v>
      </c>
      <c r="E882" s="41" t="s">
        <v>201</v>
      </c>
      <c r="F882" s="43">
        <v>5589.45</v>
      </c>
      <c r="G882" s="44"/>
      <c r="H882" s="44"/>
      <c r="I882" s="45" t="s">
        <v>37</v>
      </c>
      <c r="J882" s="46">
        <f t="shared" si="51"/>
        <v>1</v>
      </c>
      <c r="K882" s="44" t="s">
        <v>38</v>
      </c>
      <c r="L882" s="44" t="s">
        <v>4</v>
      </c>
      <c r="M882" s="47"/>
      <c r="N882" s="44"/>
      <c r="O882" s="44"/>
      <c r="P882" s="48"/>
      <c r="Q882" s="44"/>
      <c r="R882" s="44"/>
      <c r="S882" s="48"/>
      <c r="T882" s="48"/>
      <c r="U882" s="48"/>
      <c r="V882" s="48"/>
      <c r="W882" s="48"/>
      <c r="X882" s="48"/>
      <c r="Y882" s="48"/>
      <c r="Z882" s="48"/>
      <c r="AA882" s="48"/>
      <c r="AB882" s="48"/>
      <c r="AC882" s="48"/>
      <c r="AD882" s="48"/>
      <c r="AE882" s="48"/>
      <c r="AF882" s="48"/>
      <c r="AG882" s="48"/>
      <c r="AH882" s="48"/>
      <c r="AI882" s="48"/>
      <c r="AJ882" s="48"/>
      <c r="AK882" s="48"/>
      <c r="AL882" s="48"/>
      <c r="AM882" s="48"/>
      <c r="AN882" s="48"/>
      <c r="AO882" s="48"/>
      <c r="AP882" s="48"/>
      <c r="AQ882" s="48"/>
      <c r="AR882" s="48"/>
      <c r="AS882" s="48"/>
      <c r="AT882" s="48"/>
      <c r="AU882" s="48"/>
      <c r="AV882" s="48"/>
      <c r="AW882" s="48"/>
      <c r="AX882" s="48"/>
      <c r="AY882" s="48"/>
      <c r="AZ882" s="48"/>
      <c r="BA882" s="49">
        <f t="shared" si="52"/>
        <v>5589</v>
      </c>
      <c r="BB882" s="50">
        <f t="shared" si="53"/>
        <v>5589</v>
      </c>
      <c r="BC882" s="51" t="str">
        <f t="shared" si="54"/>
        <v>INR  Five Thousand Five Hundred &amp; Eighty Nine  Only</v>
      </c>
      <c r="IA882" s="22">
        <v>9.69000000000001</v>
      </c>
      <c r="IB882" s="67" t="s">
        <v>198</v>
      </c>
      <c r="IC882" s="22" t="s">
        <v>1755</v>
      </c>
      <c r="ID882" s="22">
        <v>1</v>
      </c>
      <c r="IE882" s="23" t="s">
        <v>201</v>
      </c>
      <c r="IF882" s="23"/>
      <c r="IG882" s="23"/>
      <c r="IH882" s="23"/>
      <c r="II882" s="23"/>
    </row>
    <row r="883" spans="1:243" s="22" customFormat="1" ht="384.75">
      <c r="A883" s="40">
        <v>9.70000000000001</v>
      </c>
      <c r="B883" s="62" t="s">
        <v>1288</v>
      </c>
      <c r="C883" s="61" t="s">
        <v>1756</v>
      </c>
      <c r="D883" s="69"/>
      <c r="E883" s="70"/>
      <c r="F883" s="70"/>
      <c r="G883" s="70"/>
      <c r="H883" s="70"/>
      <c r="I883" s="70"/>
      <c r="J883" s="70"/>
      <c r="K883" s="70"/>
      <c r="L883" s="70"/>
      <c r="M883" s="70"/>
      <c r="N883" s="70"/>
      <c r="O883" s="70"/>
      <c r="P883" s="70"/>
      <c r="Q883" s="70"/>
      <c r="R883" s="70"/>
      <c r="S883" s="70"/>
      <c r="T883" s="70"/>
      <c r="U883" s="70"/>
      <c r="V883" s="70"/>
      <c r="W883" s="70"/>
      <c r="X883" s="70"/>
      <c r="Y883" s="70"/>
      <c r="Z883" s="70"/>
      <c r="AA883" s="70"/>
      <c r="AB883" s="70"/>
      <c r="AC883" s="70"/>
      <c r="AD883" s="70"/>
      <c r="AE883" s="70"/>
      <c r="AF883" s="70"/>
      <c r="AG883" s="70"/>
      <c r="AH883" s="70"/>
      <c r="AI883" s="70"/>
      <c r="AJ883" s="70"/>
      <c r="AK883" s="70"/>
      <c r="AL883" s="70"/>
      <c r="AM883" s="70"/>
      <c r="AN883" s="70"/>
      <c r="AO883" s="70"/>
      <c r="AP883" s="70"/>
      <c r="AQ883" s="70"/>
      <c r="AR883" s="70"/>
      <c r="AS883" s="70"/>
      <c r="AT883" s="70"/>
      <c r="AU883" s="70"/>
      <c r="AV883" s="70"/>
      <c r="AW883" s="70"/>
      <c r="AX883" s="70"/>
      <c r="AY883" s="70"/>
      <c r="AZ883" s="70"/>
      <c r="BA883" s="70"/>
      <c r="BB883" s="70"/>
      <c r="BC883" s="71"/>
      <c r="IA883" s="22">
        <v>9.70000000000001</v>
      </c>
      <c r="IB883" s="67" t="s">
        <v>1288</v>
      </c>
      <c r="IC883" s="22" t="s">
        <v>1756</v>
      </c>
      <c r="IE883" s="23"/>
      <c r="IF883" s="23"/>
      <c r="IG883" s="23"/>
      <c r="IH883" s="23"/>
      <c r="II883" s="23"/>
    </row>
    <row r="884" spans="1:243" s="22" customFormat="1" ht="156.75">
      <c r="A884" s="40">
        <v>9.71000000000001</v>
      </c>
      <c r="B884" s="62" t="s">
        <v>198</v>
      </c>
      <c r="C884" s="61" t="s">
        <v>1757</v>
      </c>
      <c r="D884" s="42">
        <v>2</v>
      </c>
      <c r="E884" s="41" t="s">
        <v>201</v>
      </c>
      <c r="F884" s="43">
        <v>6258.2</v>
      </c>
      <c r="G884" s="44"/>
      <c r="H884" s="44"/>
      <c r="I884" s="45" t="s">
        <v>37</v>
      </c>
      <c r="J884" s="46">
        <f t="shared" si="51"/>
        <v>1</v>
      </c>
      <c r="K884" s="44" t="s">
        <v>38</v>
      </c>
      <c r="L884" s="44" t="s">
        <v>4</v>
      </c>
      <c r="M884" s="47"/>
      <c r="N884" s="44"/>
      <c r="O884" s="44"/>
      <c r="P884" s="48"/>
      <c r="Q884" s="44"/>
      <c r="R884" s="44"/>
      <c r="S884" s="48"/>
      <c r="T884" s="48"/>
      <c r="U884" s="48"/>
      <c r="V884" s="48"/>
      <c r="W884" s="48"/>
      <c r="X884" s="48"/>
      <c r="Y884" s="48"/>
      <c r="Z884" s="48"/>
      <c r="AA884" s="48"/>
      <c r="AB884" s="48"/>
      <c r="AC884" s="48"/>
      <c r="AD884" s="48"/>
      <c r="AE884" s="48"/>
      <c r="AF884" s="48"/>
      <c r="AG884" s="48"/>
      <c r="AH884" s="48"/>
      <c r="AI884" s="48"/>
      <c r="AJ884" s="48"/>
      <c r="AK884" s="48"/>
      <c r="AL884" s="48"/>
      <c r="AM884" s="48"/>
      <c r="AN884" s="48"/>
      <c r="AO884" s="48"/>
      <c r="AP884" s="48"/>
      <c r="AQ884" s="48"/>
      <c r="AR884" s="48"/>
      <c r="AS884" s="48"/>
      <c r="AT884" s="48"/>
      <c r="AU884" s="48"/>
      <c r="AV884" s="48"/>
      <c r="AW884" s="48"/>
      <c r="AX884" s="48"/>
      <c r="AY884" s="48"/>
      <c r="AZ884" s="48"/>
      <c r="BA884" s="49">
        <f t="shared" si="52"/>
        <v>12516</v>
      </c>
      <c r="BB884" s="50">
        <f t="shared" si="53"/>
        <v>12516</v>
      </c>
      <c r="BC884" s="51" t="str">
        <f t="shared" si="54"/>
        <v>INR  Twelve Thousand Five Hundred &amp; Sixteen  Only</v>
      </c>
      <c r="IA884" s="22">
        <v>9.71000000000001</v>
      </c>
      <c r="IB884" s="67" t="s">
        <v>198</v>
      </c>
      <c r="IC884" s="22" t="s">
        <v>1757</v>
      </c>
      <c r="ID884" s="22">
        <v>2</v>
      </c>
      <c r="IE884" s="23" t="s">
        <v>201</v>
      </c>
      <c r="IF884" s="23"/>
      <c r="IG884" s="23"/>
      <c r="IH884" s="23"/>
      <c r="II884" s="23"/>
    </row>
    <row r="885" spans="1:243" s="22" customFormat="1" ht="42.75">
      <c r="A885" s="40">
        <v>9.72000000000001</v>
      </c>
      <c r="B885" s="62" t="s">
        <v>1289</v>
      </c>
      <c r="C885" s="61" t="s">
        <v>1758</v>
      </c>
      <c r="D885" s="69"/>
      <c r="E885" s="70"/>
      <c r="F885" s="70"/>
      <c r="G885" s="70"/>
      <c r="H885" s="70"/>
      <c r="I885" s="70"/>
      <c r="J885" s="70"/>
      <c r="K885" s="70"/>
      <c r="L885" s="70"/>
      <c r="M885" s="70"/>
      <c r="N885" s="70"/>
      <c r="O885" s="70"/>
      <c r="P885" s="70"/>
      <c r="Q885" s="70"/>
      <c r="R885" s="70"/>
      <c r="S885" s="70"/>
      <c r="T885" s="70"/>
      <c r="U885" s="70"/>
      <c r="V885" s="70"/>
      <c r="W885" s="70"/>
      <c r="X885" s="70"/>
      <c r="Y885" s="70"/>
      <c r="Z885" s="70"/>
      <c r="AA885" s="70"/>
      <c r="AB885" s="70"/>
      <c r="AC885" s="70"/>
      <c r="AD885" s="70"/>
      <c r="AE885" s="70"/>
      <c r="AF885" s="70"/>
      <c r="AG885" s="70"/>
      <c r="AH885" s="70"/>
      <c r="AI885" s="70"/>
      <c r="AJ885" s="70"/>
      <c r="AK885" s="70"/>
      <c r="AL885" s="70"/>
      <c r="AM885" s="70"/>
      <c r="AN885" s="70"/>
      <c r="AO885" s="70"/>
      <c r="AP885" s="70"/>
      <c r="AQ885" s="70"/>
      <c r="AR885" s="70"/>
      <c r="AS885" s="70"/>
      <c r="AT885" s="70"/>
      <c r="AU885" s="70"/>
      <c r="AV885" s="70"/>
      <c r="AW885" s="70"/>
      <c r="AX885" s="70"/>
      <c r="AY885" s="70"/>
      <c r="AZ885" s="70"/>
      <c r="BA885" s="70"/>
      <c r="BB885" s="70"/>
      <c r="BC885" s="71"/>
      <c r="IA885" s="22">
        <v>9.72000000000001</v>
      </c>
      <c r="IB885" s="67" t="s">
        <v>1289</v>
      </c>
      <c r="IC885" s="22" t="s">
        <v>1758</v>
      </c>
      <c r="IE885" s="23"/>
      <c r="IF885" s="23"/>
      <c r="IG885" s="23"/>
      <c r="IH885" s="23"/>
      <c r="II885" s="23"/>
    </row>
    <row r="886" spans="1:243" s="22" customFormat="1" ht="409.5">
      <c r="A886" s="40">
        <v>9.73000000000001</v>
      </c>
      <c r="B886" s="62" t="s">
        <v>1290</v>
      </c>
      <c r="C886" s="61" t="s">
        <v>1759</v>
      </c>
      <c r="D886" s="69"/>
      <c r="E886" s="70"/>
      <c r="F886" s="70"/>
      <c r="G886" s="70"/>
      <c r="H886" s="70"/>
      <c r="I886" s="70"/>
      <c r="J886" s="70"/>
      <c r="K886" s="70"/>
      <c r="L886" s="70"/>
      <c r="M886" s="70"/>
      <c r="N886" s="70"/>
      <c r="O886" s="70"/>
      <c r="P886" s="70"/>
      <c r="Q886" s="70"/>
      <c r="R886" s="70"/>
      <c r="S886" s="70"/>
      <c r="T886" s="70"/>
      <c r="U886" s="70"/>
      <c r="V886" s="70"/>
      <c r="W886" s="70"/>
      <c r="X886" s="70"/>
      <c r="Y886" s="70"/>
      <c r="Z886" s="70"/>
      <c r="AA886" s="70"/>
      <c r="AB886" s="70"/>
      <c r="AC886" s="70"/>
      <c r="AD886" s="70"/>
      <c r="AE886" s="70"/>
      <c r="AF886" s="70"/>
      <c r="AG886" s="70"/>
      <c r="AH886" s="70"/>
      <c r="AI886" s="70"/>
      <c r="AJ886" s="70"/>
      <c r="AK886" s="70"/>
      <c r="AL886" s="70"/>
      <c r="AM886" s="70"/>
      <c r="AN886" s="70"/>
      <c r="AO886" s="70"/>
      <c r="AP886" s="70"/>
      <c r="AQ886" s="70"/>
      <c r="AR886" s="70"/>
      <c r="AS886" s="70"/>
      <c r="AT886" s="70"/>
      <c r="AU886" s="70"/>
      <c r="AV886" s="70"/>
      <c r="AW886" s="70"/>
      <c r="AX886" s="70"/>
      <c r="AY886" s="70"/>
      <c r="AZ886" s="70"/>
      <c r="BA886" s="70"/>
      <c r="BB886" s="70"/>
      <c r="BC886" s="71"/>
      <c r="IA886" s="22">
        <v>9.73000000000001</v>
      </c>
      <c r="IB886" s="67" t="s">
        <v>1290</v>
      </c>
      <c r="IC886" s="22" t="s">
        <v>1759</v>
      </c>
      <c r="IE886" s="23"/>
      <c r="IF886" s="23"/>
      <c r="IG886" s="23"/>
      <c r="IH886" s="23"/>
      <c r="II886" s="23"/>
    </row>
    <row r="887" spans="1:243" s="22" customFormat="1" ht="28.5">
      <c r="A887" s="40">
        <v>9.74000000000001</v>
      </c>
      <c r="B887" s="62" t="s">
        <v>1291</v>
      </c>
      <c r="C887" s="61" t="s">
        <v>1760</v>
      </c>
      <c r="D887" s="69"/>
      <c r="E887" s="70"/>
      <c r="F887" s="70"/>
      <c r="G887" s="70"/>
      <c r="H887" s="70"/>
      <c r="I887" s="70"/>
      <c r="J887" s="70"/>
      <c r="K887" s="70"/>
      <c r="L887" s="70"/>
      <c r="M887" s="70"/>
      <c r="N887" s="70"/>
      <c r="O887" s="70"/>
      <c r="P887" s="70"/>
      <c r="Q887" s="70"/>
      <c r="R887" s="70"/>
      <c r="S887" s="70"/>
      <c r="T887" s="70"/>
      <c r="U887" s="70"/>
      <c r="V887" s="70"/>
      <c r="W887" s="70"/>
      <c r="X887" s="70"/>
      <c r="Y887" s="70"/>
      <c r="Z887" s="70"/>
      <c r="AA887" s="70"/>
      <c r="AB887" s="70"/>
      <c r="AC887" s="70"/>
      <c r="AD887" s="70"/>
      <c r="AE887" s="70"/>
      <c r="AF887" s="70"/>
      <c r="AG887" s="70"/>
      <c r="AH887" s="70"/>
      <c r="AI887" s="70"/>
      <c r="AJ887" s="70"/>
      <c r="AK887" s="70"/>
      <c r="AL887" s="70"/>
      <c r="AM887" s="70"/>
      <c r="AN887" s="70"/>
      <c r="AO887" s="70"/>
      <c r="AP887" s="70"/>
      <c r="AQ887" s="70"/>
      <c r="AR887" s="70"/>
      <c r="AS887" s="70"/>
      <c r="AT887" s="70"/>
      <c r="AU887" s="70"/>
      <c r="AV887" s="70"/>
      <c r="AW887" s="70"/>
      <c r="AX887" s="70"/>
      <c r="AY887" s="70"/>
      <c r="AZ887" s="70"/>
      <c r="BA887" s="70"/>
      <c r="BB887" s="70"/>
      <c r="BC887" s="71"/>
      <c r="IA887" s="22">
        <v>9.74000000000001</v>
      </c>
      <c r="IB887" s="67" t="s">
        <v>1291</v>
      </c>
      <c r="IC887" s="22" t="s">
        <v>1760</v>
      </c>
      <c r="IE887" s="23"/>
      <c r="IF887" s="23"/>
      <c r="IG887" s="23"/>
      <c r="IH887" s="23"/>
      <c r="II887" s="23"/>
    </row>
    <row r="888" spans="1:243" s="22" customFormat="1" ht="285">
      <c r="A888" s="40">
        <v>9.75000000000001</v>
      </c>
      <c r="B888" s="62" t="s">
        <v>1292</v>
      </c>
      <c r="C888" s="61" t="s">
        <v>1761</v>
      </c>
      <c r="D888" s="42">
        <v>150</v>
      </c>
      <c r="E888" s="41" t="s">
        <v>146</v>
      </c>
      <c r="F888" s="43">
        <v>433.95</v>
      </c>
      <c r="G888" s="44"/>
      <c r="H888" s="44"/>
      <c r="I888" s="45" t="s">
        <v>37</v>
      </c>
      <c r="J888" s="46">
        <f t="shared" si="51"/>
        <v>1</v>
      </c>
      <c r="K888" s="44" t="s">
        <v>38</v>
      </c>
      <c r="L888" s="44" t="s">
        <v>4</v>
      </c>
      <c r="M888" s="47"/>
      <c r="N888" s="44"/>
      <c r="O888" s="44"/>
      <c r="P888" s="48"/>
      <c r="Q888" s="44"/>
      <c r="R888" s="44"/>
      <c r="S888" s="48"/>
      <c r="T888" s="48"/>
      <c r="U888" s="48"/>
      <c r="V888" s="48"/>
      <c r="W888" s="48"/>
      <c r="X888" s="48"/>
      <c r="Y888" s="48"/>
      <c r="Z888" s="48"/>
      <c r="AA888" s="48"/>
      <c r="AB888" s="48"/>
      <c r="AC888" s="48"/>
      <c r="AD888" s="48"/>
      <c r="AE888" s="48"/>
      <c r="AF888" s="48"/>
      <c r="AG888" s="48"/>
      <c r="AH888" s="48"/>
      <c r="AI888" s="48"/>
      <c r="AJ888" s="48"/>
      <c r="AK888" s="48"/>
      <c r="AL888" s="48"/>
      <c r="AM888" s="48"/>
      <c r="AN888" s="48"/>
      <c r="AO888" s="48"/>
      <c r="AP888" s="48"/>
      <c r="AQ888" s="48"/>
      <c r="AR888" s="48"/>
      <c r="AS888" s="48"/>
      <c r="AT888" s="48"/>
      <c r="AU888" s="48"/>
      <c r="AV888" s="48"/>
      <c r="AW888" s="48"/>
      <c r="AX888" s="48"/>
      <c r="AY888" s="48"/>
      <c r="AZ888" s="48"/>
      <c r="BA888" s="49">
        <f t="shared" si="52"/>
        <v>65093</v>
      </c>
      <c r="BB888" s="50">
        <f t="shared" si="53"/>
        <v>65093</v>
      </c>
      <c r="BC888" s="51" t="str">
        <f t="shared" si="54"/>
        <v>INR  Sixty Five Thousand  &amp;Ninety Three  Only</v>
      </c>
      <c r="IA888" s="22">
        <v>9.75000000000001</v>
      </c>
      <c r="IB888" s="67" t="s">
        <v>1292</v>
      </c>
      <c r="IC888" s="22" t="s">
        <v>1761</v>
      </c>
      <c r="ID888" s="22">
        <v>150</v>
      </c>
      <c r="IE888" s="23" t="s">
        <v>146</v>
      </c>
      <c r="IF888" s="23"/>
      <c r="IG888" s="23"/>
      <c r="IH888" s="23"/>
      <c r="II888" s="23"/>
    </row>
    <row r="889" spans="1:243" s="22" customFormat="1" ht="171">
      <c r="A889" s="40">
        <v>9.76000000000001</v>
      </c>
      <c r="B889" s="62" t="s">
        <v>1293</v>
      </c>
      <c r="C889" s="61" t="s">
        <v>1762</v>
      </c>
      <c r="D889" s="42">
        <v>100</v>
      </c>
      <c r="E889" s="41" t="s">
        <v>146</v>
      </c>
      <c r="F889" s="43">
        <v>466.3</v>
      </c>
      <c r="G889" s="44"/>
      <c r="H889" s="44"/>
      <c r="I889" s="45" t="s">
        <v>37</v>
      </c>
      <c r="J889" s="46">
        <f t="shared" si="51"/>
        <v>1</v>
      </c>
      <c r="K889" s="44" t="s">
        <v>38</v>
      </c>
      <c r="L889" s="44" t="s">
        <v>4</v>
      </c>
      <c r="M889" s="47"/>
      <c r="N889" s="44"/>
      <c r="O889" s="44"/>
      <c r="P889" s="48"/>
      <c r="Q889" s="44"/>
      <c r="R889" s="44"/>
      <c r="S889" s="48"/>
      <c r="T889" s="48"/>
      <c r="U889" s="48"/>
      <c r="V889" s="48"/>
      <c r="W889" s="48"/>
      <c r="X889" s="48"/>
      <c r="Y889" s="48"/>
      <c r="Z889" s="48"/>
      <c r="AA889" s="48"/>
      <c r="AB889" s="48"/>
      <c r="AC889" s="48"/>
      <c r="AD889" s="48"/>
      <c r="AE889" s="48"/>
      <c r="AF889" s="48"/>
      <c r="AG889" s="48"/>
      <c r="AH889" s="48"/>
      <c r="AI889" s="48"/>
      <c r="AJ889" s="48"/>
      <c r="AK889" s="48"/>
      <c r="AL889" s="48"/>
      <c r="AM889" s="48"/>
      <c r="AN889" s="48"/>
      <c r="AO889" s="48"/>
      <c r="AP889" s="48"/>
      <c r="AQ889" s="48"/>
      <c r="AR889" s="48"/>
      <c r="AS889" s="48"/>
      <c r="AT889" s="48"/>
      <c r="AU889" s="48"/>
      <c r="AV889" s="48"/>
      <c r="AW889" s="48"/>
      <c r="AX889" s="48"/>
      <c r="AY889" s="48"/>
      <c r="AZ889" s="48"/>
      <c r="BA889" s="49">
        <f t="shared" si="52"/>
        <v>46630</v>
      </c>
      <c r="BB889" s="50">
        <f t="shared" si="53"/>
        <v>46630</v>
      </c>
      <c r="BC889" s="51" t="str">
        <f t="shared" si="54"/>
        <v>INR  Forty Six Thousand Six Hundred &amp; Thirty  Only</v>
      </c>
      <c r="IA889" s="22">
        <v>9.76000000000001</v>
      </c>
      <c r="IB889" s="67" t="s">
        <v>1293</v>
      </c>
      <c r="IC889" s="22" t="s">
        <v>1762</v>
      </c>
      <c r="ID889" s="22">
        <v>100</v>
      </c>
      <c r="IE889" s="23" t="s">
        <v>146</v>
      </c>
      <c r="IF889" s="23"/>
      <c r="IG889" s="23"/>
      <c r="IH889" s="23"/>
      <c r="II889" s="23"/>
    </row>
    <row r="890" spans="1:243" s="22" customFormat="1" ht="199.5">
      <c r="A890" s="40">
        <v>9.77000000000001</v>
      </c>
      <c r="B890" s="62" t="s">
        <v>1294</v>
      </c>
      <c r="C890" s="61" t="s">
        <v>1763</v>
      </c>
      <c r="D890" s="42">
        <v>35</v>
      </c>
      <c r="E890" s="41" t="s">
        <v>146</v>
      </c>
      <c r="F890" s="43">
        <v>474.7</v>
      </c>
      <c r="G890" s="44"/>
      <c r="H890" s="44"/>
      <c r="I890" s="45" t="s">
        <v>37</v>
      </c>
      <c r="J890" s="46">
        <f t="shared" si="51"/>
        <v>1</v>
      </c>
      <c r="K890" s="44" t="s">
        <v>38</v>
      </c>
      <c r="L890" s="44" t="s">
        <v>4</v>
      </c>
      <c r="M890" s="47"/>
      <c r="N890" s="44"/>
      <c r="O890" s="44"/>
      <c r="P890" s="48"/>
      <c r="Q890" s="44"/>
      <c r="R890" s="44"/>
      <c r="S890" s="48"/>
      <c r="T890" s="48"/>
      <c r="U890" s="48"/>
      <c r="V890" s="48"/>
      <c r="W890" s="48"/>
      <c r="X890" s="48"/>
      <c r="Y890" s="48"/>
      <c r="Z890" s="48"/>
      <c r="AA890" s="48"/>
      <c r="AB890" s="48"/>
      <c r="AC890" s="48"/>
      <c r="AD890" s="48"/>
      <c r="AE890" s="48"/>
      <c r="AF890" s="48"/>
      <c r="AG890" s="48"/>
      <c r="AH890" s="48"/>
      <c r="AI890" s="48"/>
      <c r="AJ890" s="48"/>
      <c r="AK890" s="48"/>
      <c r="AL890" s="48"/>
      <c r="AM890" s="48"/>
      <c r="AN890" s="48"/>
      <c r="AO890" s="48"/>
      <c r="AP890" s="48"/>
      <c r="AQ890" s="48"/>
      <c r="AR890" s="48"/>
      <c r="AS890" s="48"/>
      <c r="AT890" s="48"/>
      <c r="AU890" s="48"/>
      <c r="AV890" s="48"/>
      <c r="AW890" s="48"/>
      <c r="AX890" s="48"/>
      <c r="AY890" s="48"/>
      <c r="AZ890" s="48"/>
      <c r="BA890" s="49">
        <f t="shared" si="52"/>
        <v>16615</v>
      </c>
      <c r="BB890" s="50">
        <f t="shared" si="53"/>
        <v>16615</v>
      </c>
      <c r="BC890" s="51" t="str">
        <f t="shared" si="54"/>
        <v>INR  Sixteen Thousand Six Hundred &amp; Fifteen  Only</v>
      </c>
      <c r="IA890" s="22">
        <v>9.77000000000001</v>
      </c>
      <c r="IB890" s="67" t="s">
        <v>1294</v>
      </c>
      <c r="IC890" s="22" t="s">
        <v>1763</v>
      </c>
      <c r="ID890" s="22">
        <v>35</v>
      </c>
      <c r="IE890" s="23" t="s">
        <v>146</v>
      </c>
      <c r="IF890" s="23"/>
      <c r="IG890" s="23"/>
      <c r="IH890" s="23"/>
      <c r="II890" s="23"/>
    </row>
    <row r="891" spans="1:243" s="22" customFormat="1" ht="409.5">
      <c r="A891" s="40">
        <v>9.78000000000001</v>
      </c>
      <c r="B891" s="62" t="s">
        <v>1295</v>
      </c>
      <c r="C891" s="61" t="s">
        <v>1764</v>
      </c>
      <c r="D891" s="69"/>
      <c r="E891" s="70"/>
      <c r="F891" s="70"/>
      <c r="G891" s="70"/>
      <c r="H891" s="70"/>
      <c r="I891" s="70"/>
      <c r="J891" s="70"/>
      <c r="K891" s="70"/>
      <c r="L891" s="70"/>
      <c r="M891" s="70"/>
      <c r="N891" s="70"/>
      <c r="O891" s="70"/>
      <c r="P891" s="70"/>
      <c r="Q891" s="70"/>
      <c r="R891" s="70"/>
      <c r="S891" s="70"/>
      <c r="T891" s="70"/>
      <c r="U891" s="70"/>
      <c r="V891" s="70"/>
      <c r="W891" s="70"/>
      <c r="X891" s="70"/>
      <c r="Y891" s="70"/>
      <c r="Z891" s="70"/>
      <c r="AA891" s="70"/>
      <c r="AB891" s="70"/>
      <c r="AC891" s="70"/>
      <c r="AD891" s="70"/>
      <c r="AE891" s="70"/>
      <c r="AF891" s="70"/>
      <c r="AG891" s="70"/>
      <c r="AH891" s="70"/>
      <c r="AI891" s="70"/>
      <c r="AJ891" s="70"/>
      <c r="AK891" s="70"/>
      <c r="AL891" s="70"/>
      <c r="AM891" s="70"/>
      <c r="AN891" s="70"/>
      <c r="AO891" s="70"/>
      <c r="AP891" s="70"/>
      <c r="AQ891" s="70"/>
      <c r="AR891" s="70"/>
      <c r="AS891" s="70"/>
      <c r="AT891" s="70"/>
      <c r="AU891" s="70"/>
      <c r="AV891" s="70"/>
      <c r="AW891" s="70"/>
      <c r="AX891" s="70"/>
      <c r="AY891" s="70"/>
      <c r="AZ891" s="70"/>
      <c r="BA891" s="70"/>
      <c r="BB891" s="70"/>
      <c r="BC891" s="71"/>
      <c r="IA891" s="22">
        <v>9.78000000000001</v>
      </c>
      <c r="IB891" s="67" t="s">
        <v>1295</v>
      </c>
      <c r="IC891" s="22" t="s">
        <v>1764</v>
      </c>
      <c r="IE891" s="23"/>
      <c r="IF891" s="23"/>
      <c r="IG891" s="23"/>
      <c r="IH891" s="23"/>
      <c r="II891" s="23"/>
    </row>
    <row r="892" spans="1:243" s="22" customFormat="1" ht="285">
      <c r="A892" s="40">
        <v>9.79000000000001</v>
      </c>
      <c r="B892" s="62" t="s">
        <v>1292</v>
      </c>
      <c r="C892" s="61" t="s">
        <v>1765</v>
      </c>
      <c r="D892" s="42">
        <v>75</v>
      </c>
      <c r="E892" s="41" t="s">
        <v>146</v>
      </c>
      <c r="F892" s="43">
        <v>531.8</v>
      </c>
      <c r="G892" s="44"/>
      <c r="H892" s="44"/>
      <c r="I892" s="45" t="s">
        <v>37</v>
      </c>
      <c r="J892" s="46">
        <f t="shared" si="51"/>
        <v>1</v>
      </c>
      <c r="K892" s="44" t="s">
        <v>38</v>
      </c>
      <c r="L892" s="44" t="s">
        <v>4</v>
      </c>
      <c r="M892" s="47"/>
      <c r="N892" s="44"/>
      <c r="O892" s="44"/>
      <c r="P892" s="48"/>
      <c r="Q892" s="44"/>
      <c r="R892" s="44"/>
      <c r="S892" s="48"/>
      <c r="T892" s="48"/>
      <c r="U892" s="48"/>
      <c r="V892" s="48"/>
      <c r="W892" s="48"/>
      <c r="X892" s="48"/>
      <c r="Y892" s="48"/>
      <c r="Z892" s="48"/>
      <c r="AA892" s="48"/>
      <c r="AB892" s="48"/>
      <c r="AC892" s="48"/>
      <c r="AD892" s="48"/>
      <c r="AE892" s="48"/>
      <c r="AF892" s="48"/>
      <c r="AG892" s="48"/>
      <c r="AH892" s="48"/>
      <c r="AI892" s="48"/>
      <c r="AJ892" s="48"/>
      <c r="AK892" s="48"/>
      <c r="AL892" s="48"/>
      <c r="AM892" s="48"/>
      <c r="AN892" s="48"/>
      <c r="AO892" s="48"/>
      <c r="AP892" s="48"/>
      <c r="AQ892" s="48"/>
      <c r="AR892" s="48"/>
      <c r="AS892" s="48"/>
      <c r="AT892" s="48"/>
      <c r="AU892" s="48"/>
      <c r="AV892" s="48"/>
      <c r="AW892" s="48"/>
      <c r="AX892" s="48"/>
      <c r="AY892" s="48"/>
      <c r="AZ892" s="48"/>
      <c r="BA892" s="49">
        <f t="shared" si="52"/>
        <v>39885</v>
      </c>
      <c r="BB892" s="50">
        <f t="shared" si="53"/>
        <v>39885</v>
      </c>
      <c r="BC892" s="51" t="str">
        <f t="shared" si="54"/>
        <v>INR  Thirty Nine Thousand Eight Hundred &amp; Eighty Five  Only</v>
      </c>
      <c r="IA892" s="22">
        <v>9.79000000000001</v>
      </c>
      <c r="IB892" s="67" t="s">
        <v>1292</v>
      </c>
      <c r="IC892" s="22" t="s">
        <v>1765</v>
      </c>
      <c r="ID892" s="22">
        <v>75</v>
      </c>
      <c r="IE892" s="23" t="s">
        <v>146</v>
      </c>
      <c r="IF892" s="23"/>
      <c r="IG892" s="23"/>
      <c r="IH892" s="23"/>
      <c r="II892" s="23"/>
    </row>
    <row r="893" spans="1:243" s="22" customFormat="1" ht="171">
      <c r="A893" s="40">
        <v>9.80000000000001</v>
      </c>
      <c r="B893" s="62" t="s">
        <v>1293</v>
      </c>
      <c r="C893" s="61" t="s">
        <v>1766</v>
      </c>
      <c r="D893" s="42">
        <v>50</v>
      </c>
      <c r="E893" s="41" t="s">
        <v>146</v>
      </c>
      <c r="F893" s="43">
        <v>564.8</v>
      </c>
      <c r="G893" s="44"/>
      <c r="H893" s="44"/>
      <c r="I893" s="45" t="s">
        <v>37</v>
      </c>
      <c r="J893" s="46">
        <f t="shared" si="51"/>
        <v>1</v>
      </c>
      <c r="K893" s="44" t="s">
        <v>38</v>
      </c>
      <c r="L893" s="44" t="s">
        <v>4</v>
      </c>
      <c r="M893" s="47"/>
      <c r="N893" s="44"/>
      <c r="O893" s="44"/>
      <c r="P893" s="48"/>
      <c r="Q893" s="44"/>
      <c r="R893" s="44"/>
      <c r="S893" s="48"/>
      <c r="T893" s="48"/>
      <c r="U893" s="48"/>
      <c r="V893" s="48"/>
      <c r="W893" s="48"/>
      <c r="X893" s="48"/>
      <c r="Y893" s="48"/>
      <c r="Z893" s="48"/>
      <c r="AA893" s="48"/>
      <c r="AB893" s="48"/>
      <c r="AC893" s="48"/>
      <c r="AD893" s="48"/>
      <c r="AE893" s="48"/>
      <c r="AF893" s="48"/>
      <c r="AG893" s="48"/>
      <c r="AH893" s="48"/>
      <c r="AI893" s="48"/>
      <c r="AJ893" s="48"/>
      <c r="AK893" s="48"/>
      <c r="AL893" s="48"/>
      <c r="AM893" s="48"/>
      <c r="AN893" s="48"/>
      <c r="AO893" s="48"/>
      <c r="AP893" s="48"/>
      <c r="AQ893" s="48"/>
      <c r="AR893" s="48"/>
      <c r="AS893" s="48"/>
      <c r="AT893" s="48"/>
      <c r="AU893" s="48"/>
      <c r="AV893" s="48"/>
      <c r="AW893" s="48"/>
      <c r="AX893" s="48"/>
      <c r="AY893" s="48"/>
      <c r="AZ893" s="48"/>
      <c r="BA893" s="49">
        <f t="shared" si="52"/>
        <v>28240</v>
      </c>
      <c r="BB893" s="50">
        <f t="shared" si="53"/>
        <v>28240</v>
      </c>
      <c r="BC893" s="51" t="str">
        <f t="shared" si="54"/>
        <v>INR  Twenty Eight Thousand Two Hundred &amp; Forty  Only</v>
      </c>
      <c r="IA893" s="22">
        <v>9.80000000000001</v>
      </c>
      <c r="IB893" s="67" t="s">
        <v>1293</v>
      </c>
      <c r="IC893" s="22" t="s">
        <v>1766</v>
      </c>
      <c r="ID893" s="22">
        <v>50</v>
      </c>
      <c r="IE893" s="23" t="s">
        <v>146</v>
      </c>
      <c r="IF893" s="23"/>
      <c r="IG893" s="23"/>
      <c r="IH893" s="23"/>
      <c r="II893" s="23"/>
    </row>
    <row r="894" spans="1:243" s="22" customFormat="1" ht="199.5">
      <c r="A894" s="40">
        <v>9.81000000000001</v>
      </c>
      <c r="B894" s="62" t="s">
        <v>1294</v>
      </c>
      <c r="C894" s="61" t="s">
        <v>1767</v>
      </c>
      <c r="D894" s="42">
        <v>15</v>
      </c>
      <c r="E894" s="41" t="s">
        <v>146</v>
      </c>
      <c r="F894" s="43">
        <v>573.4</v>
      </c>
      <c r="G894" s="44"/>
      <c r="H894" s="44"/>
      <c r="I894" s="45" t="s">
        <v>37</v>
      </c>
      <c r="J894" s="46">
        <f t="shared" si="51"/>
        <v>1</v>
      </c>
      <c r="K894" s="44" t="s">
        <v>38</v>
      </c>
      <c r="L894" s="44" t="s">
        <v>4</v>
      </c>
      <c r="M894" s="47"/>
      <c r="N894" s="44"/>
      <c r="O894" s="44"/>
      <c r="P894" s="48"/>
      <c r="Q894" s="44"/>
      <c r="R894" s="44"/>
      <c r="S894" s="48"/>
      <c r="T894" s="48"/>
      <c r="U894" s="48"/>
      <c r="V894" s="48"/>
      <c r="W894" s="48"/>
      <c r="X894" s="48"/>
      <c r="Y894" s="48"/>
      <c r="Z894" s="48"/>
      <c r="AA894" s="48"/>
      <c r="AB894" s="48"/>
      <c r="AC894" s="48"/>
      <c r="AD894" s="48"/>
      <c r="AE894" s="48"/>
      <c r="AF894" s="48"/>
      <c r="AG894" s="48"/>
      <c r="AH894" s="48"/>
      <c r="AI894" s="48"/>
      <c r="AJ894" s="48"/>
      <c r="AK894" s="48"/>
      <c r="AL894" s="48"/>
      <c r="AM894" s="48"/>
      <c r="AN894" s="48"/>
      <c r="AO894" s="48"/>
      <c r="AP894" s="48"/>
      <c r="AQ894" s="48"/>
      <c r="AR894" s="48"/>
      <c r="AS894" s="48"/>
      <c r="AT894" s="48"/>
      <c r="AU894" s="48"/>
      <c r="AV894" s="48"/>
      <c r="AW894" s="48"/>
      <c r="AX894" s="48"/>
      <c r="AY894" s="48"/>
      <c r="AZ894" s="48"/>
      <c r="BA894" s="49">
        <f t="shared" si="52"/>
        <v>8601</v>
      </c>
      <c r="BB894" s="50">
        <f t="shared" si="53"/>
        <v>8601</v>
      </c>
      <c r="BC894" s="51" t="str">
        <f t="shared" si="54"/>
        <v>INR  Eight Thousand Six Hundred &amp; One  Only</v>
      </c>
      <c r="IA894" s="22">
        <v>9.81000000000001</v>
      </c>
      <c r="IB894" s="67" t="s">
        <v>1294</v>
      </c>
      <c r="IC894" s="22" t="s">
        <v>1767</v>
      </c>
      <c r="ID894" s="22">
        <v>15</v>
      </c>
      <c r="IE894" s="23" t="s">
        <v>146</v>
      </c>
      <c r="IF894" s="23"/>
      <c r="IG894" s="23"/>
      <c r="IH894" s="23"/>
      <c r="II894" s="23"/>
    </row>
    <row r="895" spans="1:243" s="22" customFormat="1" ht="409.5">
      <c r="A895" s="40">
        <v>9.82000000000001</v>
      </c>
      <c r="B895" s="62" t="s">
        <v>1296</v>
      </c>
      <c r="C895" s="61" t="s">
        <v>1768</v>
      </c>
      <c r="D895" s="69"/>
      <c r="E895" s="70"/>
      <c r="F895" s="70"/>
      <c r="G895" s="70"/>
      <c r="H895" s="70"/>
      <c r="I895" s="70"/>
      <c r="J895" s="70"/>
      <c r="K895" s="70"/>
      <c r="L895" s="70"/>
      <c r="M895" s="70"/>
      <c r="N895" s="70"/>
      <c r="O895" s="70"/>
      <c r="P895" s="70"/>
      <c r="Q895" s="70"/>
      <c r="R895" s="70"/>
      <c r="S895" s="70"/>
      <c r="T895" s="70"/>
      <c r="U895" s="70"/>
      <c r="V895" s="70"/>
      <c r="W895" s="70"/>
      <c r="X895" s="70"/>
      <c r="Y895" s="70"/>
      <c r="Z895" s="70"/>
      <c r="AA895" s="70"/>
      <c r="AB895" s="70"/>
      <c r="AC895" s="70"/>
      <c r="AD895" s="70"/>
      <c r="AE895" s="70"/>
      <c r="AF895" s="70"/>
      <c r="AG895" s="70"/>
      <c r="AH895" s="70"/>
      <c r="AI895" s="70"/>
      <c r="AJ895" s="70"/>
      <c r="AK895" s="70"/>
      <c r="AL895" s="70"/>
      <c r="AM895" s="70"/>
      <c r="AN895" s="70"/>
      <c r="AO895" s="70"/>
      <c r="AP895" s="70"/>
      <c r="AQ895" s="70"/>
      <c r="AR895" s="70"/>
      <c r="AS895" s="70"/>
      <c r="AT895" s="70"/>
      <c r="AU895" s="70"/>
      <c r="AV895" s="70"/>
      <c r="AW895" s="70"/>
      <c r="AX895" s="70"/>
      <c r="AY895" s="70"/>
      <c r="AZ895" s="70"/>
      <c r="BA895" s="70"/>
      <c r="BB895" s="70"/>
      <c r="BC895" s="71"/>
      <c r="IA895" s="22">
        <v>9.82000000000001</v>
      </c>
      <c r="IB895" s="67" t="s">
        <v>1296</v>
      </c>
      <c r="IC895" s="22" t="s">
        <v>1768</v>
      </c>
      <c r="IE895" s="23"/>
      <c r="IF895" s="23"/>
      <c r="IG895" s="23"/>
      <c r="IH895" s="23"/>
      <c r="II895" s="23"/>
    </row>
    <row r="896" spans="1:243" s="22" customFormat="1" ht="256.5">
      <c r="A896" s="40">
        <v>9.83000000000001</v>
      </c>
      <c r="B896" s="62" t="s">
        <v>1297</v>
      </c>
      <c r="C896" s="61" t="s">
        <v>1769</v>
      </c>
      <c r="D896" s="42">
        <v>25</v>
      </c>
      <c r="E896" s="41" t="s">
        <v>144</v>
      </c>
      <c r="F896" s="43">
        <v>965.1</v>
      </c>
      <c r="G896" s="44"/>
      <c r="H896" s="44"/>
      <c r="I896" s="45" t="s">
        <v>37</v>
      </c>
      <c r="J896" s="46">
        <f t="shared" si="51"/>
        <v>1</v>
      </c>
      <c r="K896" s="44" t="s">
        <v>38</v>
      </c>
      <c r="L896" s="44" t="s">
        <v>4</v>
      </c>
      <c r="M896" s="47"/>
      <c r="N896" s="44"/>
      <c r="O896" s="44"/>
      <c r="P896" s="48"/>
      <c r="Q896" s="44"/>
      <c r="R896" s="44"/>
      <c r="S896" s="48"/>
      <c r="T896" s="48"/>
      <c r="U896" s="48"/>
      <c r="V896" s="48"/>
      <c r="W896" s="48"/>
      <c r="X896" s="48"/>
      <c r="Y896" s="48"/>
      <c r="Z896" s="48"/>
      <c r="AA896" s="48"/>
      <c r="AB896" s="48"/>
      <c r="AC896" s="48"/>
      <c r="AD896" s="48"/>
      <c r="AE896" s="48"/>
      <c r="AF896" s="48"/>
      <c r="AG896" s="48"/>
      <c r="AH896" s="48"/>
      <c r="AI896" s="48"/>
      <c r="AJ896" s="48"/>
      <c r="AK896" s="48"/>
      <c r="AL896" s="48"/>
      <c r="AM896" s="48"/>
      <c r="AN896" s="48"/>
      <c r="AO896" s="48"/>
      <c r="AP896" s="48"/>
      <c r="AQ896" s="48"/>
      <c r="AR896" s="48"/>
      <c r="AS896" s="48"/>
      <c r="AT896" s="48"/>
      <c r="AU896" s="48"/>
      <c r="AV896" s="48"/>
      <c r="AW896" s="48"/>
      <c r="AX896" s="48"/>
      <c r="AY896" s="48"/>
      <c r="AZ896" s="48"/>
      <c r="BA896" s="49">
        <f t="shared" si="52"/>
        <v>24128</v>
      </c>
      <c r="BB896" s="50">
        <f t="shared" si="53"/>
        <v>24128</v>
      </c>
      <c r="BC896" s="51" t="str">
        <f t="shared" si="54"/>
        <v>INR  Twenty Four Thousand One Hundred &amp; Twenty Eight  Only</v>
      </c>
      <c r="IA896" s="22">
        <v>9.83000000000001</v>
      </c>
      <c r="IB896" s="67" t="s">
        <v>1297</v>
      </c>
      <c r="IC896" s="22" t="s">
        <v>1769</v>
      </c>
      <c r="ID896" s="22">
        <v>25</v>
      </c>
      <c r="IE896" s="23" t="s">
        <v>144</v>
      </c>
      <c r="IF896" s="23"/>
      <c r="IG896" s="23"/>
      <c r="IH896" s="23"/>
      <c r="II896" s="23"/>
    </row>
    <row r="897" spans="1:243" s="22" customFormat="1" ht="171">
      <c r="A897" s="40">
        <v>9.84000000000001</v>
      </c>
      <c r="B897" s="62" t="s">
        <v>1298</v>
      </c>
      <c r="C897" s="61" t="s">
        <v>1770</v>
      </c>
      <c r="D897" s="42">
        <v>35</v>
      </c>
      <c r="E897" s="41" t="s">
        <v>144</v>
      </c>
      <c r="F897" s="43">
        <v>951.05</v>
      </c>
      <c r="G897" s="44"/>
      <c r="H897" s="44"/>
      <c r="I897" s="45" t="s">
        <v>37</v>
      </c>
      <c r="J897" s="46">
        <f t="shared" si="51"/>
        <v>1</v>
      </c>
      <c r="K897" s="44" t="s">
        <v>38</v>
      </c>
      <c r="L897" s="44" t="s">
        <v>4</v>
      </c>
      <c r="M897" s="47"/>
      <c r="N897" s="44"/>
      <c r="O897" s="44"/>
      <c r="P897" s="48"/>
      <c r="Q897" s="44"/>
      <c r="R897" s="44"/>
      <c r="S897" s="48"/>
      <c r="T897" s="48"/>
      <c r="U897" s="48"/>
      <c r="V897" s="48"/>
      <c r="W897" s="48"/>
      <c r="X897" s="48"/>
      <c r="Y897" s="48"/>
      <c r="Z897" s="48"/>
      <c r="AA897" s="48"/>
      <c r="AB897" s="48"/>
      <c r="AC897" s="48"/>
      <c r="AD897" s="48"/>
      <c r="AE897" s="48"/>
      <c r="AF897" s="48"/>
      <c r="AG897" s="48"/>
      <c r="AH897" s="48"/>
      <c r="AI897" s="48"/>
      <c r="AJ897" s="48"/>
      <c r="AK897" s="48"/>
      <c r="AL897" s="48"/>
      <c r="AM897" s="48"/>
      <c r="AN897" s="48"/>
      <c r="AO897" s="48"/>
      <c r="AP897" s="48"/>
      <c r="AQ897" s="48"/>
      <c r="AR897" s="48"/>
      <c r="AS897" s="48"/>
      <c r="AT897" s="48"/>
      <c r="AU897" s="48"/>
      <c r="AV897" s="48"/>
      <c r="AW897" s="48"/>
      <c r="AX897" s="48"/>
      <c r="AY897" s="48"/>
      <c r="AZ897" s="48"/>
      <c r="BA897" s="49">
        <f t="shared" si="52"/>
        <v>33287</v>
      </c>
      <c r="BB897" s="50">
        <f t="shared" si="53"/>
        <v>33287</v>
      </c>
      <c r="BC897" s="51" t="str">
        <f t="shared" si="54"/>
        <v>INR  Thirty Three Thousand Two Hundred &amp; Eighty Seven  Only</v>
      </c>
      <c r="IA897" s="22">
        <v>9.84000000000001</v>
      </c>
      <c r="IB897" s="67" t="s">
        <v>1298</v>
      </c>
      <c r="IC897" s="22" t="s">
        <v>1770</v>
      </c>
      <c r="ID897" s="22">
        <v>35</v>
      </c>
      <c r="IE897" s="23" t="s">
        <v>144</v>
      </c>
      <c r="IF897" s="23"/>
      <c r="IG897" s="23"/>
      <c r="IH897" s="23"/>
      <c r="II897" s="23"/>
    </row>
    <row r="898" spans="1:243" s="22" customFormat="1" ht="409.5">
      <c r="A898" s="40">
        <v>9.85000000000001</v>
      </c>
      <c r="B898" s="62" t="s">
        <v>1299</v>
      </c>
      <c r="C898" s="61" t="s">
        <v>1771</v>
      </c>
      <c r="D898" s="69"/>
      <c r="E898" s="70"/>
      <c r="F898" s="70"/>
      <c r="G898" s="70"/>
      <c r="H898" s="70"/>
      <c r="I898" s="70"/>
      <c r="J898" s="70"/>
      <c r="K898" s="70"/>
      <c r="L898" s="70"/>
      <c r="M898" s="70"/>
      <c r="N898" s="70"/>
      <c r="O898" s="70"/>
      <c r="P898" s="70"/>
      <c r="Q898" s="70"/>
      <c r="R898" s="70"/>
      <c r="S898" s="70"/>
      <c r="T898" s="70"/>
      <c r="U898" s="70"/>
      <c r="V898" s="70"/>
      <c r="W898" s="70"/>
      <c r="X898" s="70"/>
      <c r="Y898" s="70"/>
      <c r="Z898" s="70"/>
      <c r="AA898" s="70"/>
      <c r="AB898" s="70"/>
      <c r="AC898" s="70"/>
      <c r="AD898" s="70"/>
      <c r="AE898" s="70"/>
      <c r="AF898" s="70"/>
      <c r="AG898" s="70"/>
      <c r="AH898" s="70"/>
      <c r="AI898" s="70"/>
      <c r="AJ898" s="70"/>
      <c r="AK898" s="70"/>
      <c r="AL898" s="70"/>
      <c r="AM898" s="70"/>
      <c r="AN898" s="70"/>
      <c r="AO898" s="70"/>
      <c r="AP898" s="70"/>
      <c r="AQ898" s="70"/>
      <c r="AR898" s="70"/>
      <c r="AS898" s="70"/>
      <c r="AT898" s="70"/>
      <c r="AU898" s="70"/>
      <c r="AV898" s="70"/>
      <c r="AW898" s="70"/>
      <c r="AX898" s="70"/>
      <c r="AY898" s="70"/>
      <c r="AZ898" s="70"/>
      <c r="BA898" s="70"/>
      <c r="BB898" s="70"/>
      <c r="BC898" s="71"/>
      <c r="IA898" s="22">
        <v>9.85000000000001</v>
      </c>
      <c r="IB898" s="67" t="s">
        <v>1299</v>
      </c>
      <c r="IC898" s="22" t="s">
        <v>1771</v>
      </c>
      <c r="IE898" s="23"/>
      <c r="IF898" s="23"/>
      <c r="IG898" s="23"/>
      <c r="IH898" s="23"/>
      <c r="II898" s="23"/>
    </row>
    <row r="899" spans="1:243" s="22" customFormat="1" ht="171">
      <c r="A899" s="40">
        <v>9.86000000000001</v>
      </c>
      <c r="B899" s="62" t="s">
        <v>1300</v>
      </c>
      <c r="C899" s="61" t="s">
        <v>1772</v>
      </c>
      <c r="D899" s="42">
        <v>15</v>
      </c>
      <c r="E899" s="41" t="s">
        <v>144</v>
      </c>
      <c r="F899" s="43">
        <v>1325.55</v>
      </c>
      <c r="G899" s="44"/>
      <c r="H899" s="44"/>
      <c r="I899" s="45" t="s">
        <v>37</v>
      </c>
      <c r="J899" s="46">
        <f t="shared" si="51"/>
        <v>1</v>
      </c>
      <c r="K899" s="44" t="s">
        <v>38</v>
      </c>
      <c r="L899" s="44" t="s">
        <v>4</v>
      </c>
      <c r="M899" s="47"/>
      <c r="N899" s="44"/>
      <c r="O899" s="44"/>
      <c r="P899" s="48"/>
      <c r="Q899" s="44"/>
      <c r="R899" s="44"/>
      <c r="S899" s="48"/>
      <c r="T899" s="48"/>
      <c r="U899" s="48"/>
      <c r="V899" s="48"/>
      <c r="W899" s="48"/>
      <c r="X899" s="48"/>
      <c r="Y899" s="48"/>
      <c r="Z899" s="48"/>
      <c r="AA899" s="48"/>
      <c r="AB899" s="48"/>
      <c r="AC899" s="48"/>
      <c r="AD899" s="48"/>
      <c r="AE899" s="48"/>
      <c r="AF899" s="48"/>
      <c r="AG899" s="48"/>
      <c r="AH899" s="48"/>
      <c r="AI899" s="48"/>
      <c r="AJ899" s="48"/>
      <c r="AK899" s="48"/>
      <c r="AL899" s="48"/>
      <c r="AM899" s="48"/>
      <c r="AN899" s="48"/>
      <c r="AO899" s="48"/>
      <c r="AP899" s="48"/>
      <c r="AQ899" s="48"/>
      <c r="AR899" s="48"/>
      <c r="AS899" s="48"/>
      <c r="AT899" s="48"/>
      <c r="AU899" s="48"/>
      <c r="AV899" s="48"/>
      <c r="AW899" s="48"/>
      <c r="AX899" s="48"/>
      <c r="AY899" s="48"/>
      <c r="AZ899" s="48"/>
      <c r="BA899" s="49">
        <f t="shared" si="52"/>
        <v>19883</v>
      </c>
      <c r="BB899" s="50">
        <f t="shared" si="53"/>
        <v>19883</v>
      </c>
      <c r="BC899" s="51" t="str">
        <f t="shared" si="54"/>
        <v>INR  Nineteen Thousand Eight Hundred &amp; Eighty Three  Only</v>
      </c>
      <c r="IA899" s="22">
        <v>9.86000000000001</v>
      </c>
      <c r="IB899" s="67" t="s">
        <v>1300</v>
      </c>
      <c r="IC899" s="22" t="s">
        <v>1772</v>
      </c>
      <c r="ID899" s="22">
        <v>15</v>
      </c>
      <c r="IE899" s="23" t="s">
        <v>144</v>
      </c>
      <c r="IF899" s="23"/>
      <c r="IG899" s="23"/>
      <c r="IH899" s="23"/>
      <c r="II899" s="23"/>
    </row>
    <row r="900" spans="1:243" s="22" customFormat="1" ht="156.75">
      <c r="A900" s="40">
        <v>9.87000000000001</v>
      </c>
      <c r="B900" s="62" t="s">
        <v>1301</v>
      </c>
      <c r="C900" s="61" t="s">
        <v>1773</v>
      </c>
      <c r="D900" s="42">
        <v>10</v>
      </c>
      <c r="E900" s="41" t="s">
        <v>144</v>
      </c>
      <c r="F900" s="43">
        <v>1496.15</v>
      </c>
      <c r="G900" s="44"/>
      <c r="H900" s="44"/>
      <c r="I900" s="45" t="s">
        <v>37</v>
      </c>
      <c r="J900" s="46">
        <f t="shared" si="51"/>
        <v>1</v>
      </c>
      <c r="K900" s="44" t="s">
        <v>38</v>
      </c>
      <c r="L900" s="44" t="s">
        <v>4</v>
      </c>
      <c r="M900" s="47"/>
      <c r="N900" s="44"/>
      <c r="O900" s="44"/>
      <c r="P900" s="48"/>
      <c r="Q900" s="44"/>
      <c r="R900" s="44"/>
      <c r="S900" s="48"/>
      <c r="T900" s="48"/>
      <c r="U900" s="48"/>
      <c r="V900" s="48"/>
      <c r="W900" s="48"/>
      <c r="X900" s="48"/>
      <c r="Y900" s="48"/>
      <c r="Z900" s="48"/>
      <c r="AA900" s="48"/>
      <c r="AB900" s="48"/>
      <c r="AC900" s="48"/>
      <c r="AD900" s="48"/>
      <c r="AE900" s="48"/>
      <c r="AF900" s="48"/>
      <c r="AG900" s="48"/>
      <c r="AH900" s="48"/>
      <c r="AI900" s="48"/>
      <c r="AJ900" s="48"/>
      <c r="AK900" s="48"/>
      <c r="AL900" s="48"/>
      <c r="AM900" s="48"/>
      <c r="AN900" s="48"/>
      <c r="AO900" s="48"/>
      <c r="AP900" s="48"/>
      <c r="AQ900" s="48"/>
      <c r="AR900" s="48"/>
      <c r="AS900" s="48"/>
      <c r="AT900" s="48"/>
      <c r="AU900" s="48"/>
      <c r="AV900" s="48"/>
      <c r="AW900" s="48"/>
      <c r="AX900" s="48"/>
      <c r="AY900" s="48"/>
      <c r="AZ900" s="48"/>
      <c r="BA900" s="49">
        <f t="shared" si="52"/>
        <v>14962</v>
      </c>
      <c r="BB900" s="50">
        <f t="shared" si="53"/>
        <v>14962</v>
      </c>
      <c r="BC900" s="51" t="str">
        <f t="shared" si="54"/>
        <v>INR  Fourteen Thousand Nine Hundred &amp; Sixty Two  Only</v>
      </c>
      <c r="IA900" s="22">
        <v>9.87000000000001</v>
      </c>
      <c r="IB900" s="67" t="s">
        <v>1301</v>
      </c>
      <c r="IC900" s="22" t="s">
        <v>1773</v>
      </c>
      <c r="ID900" s="22">
        <v>10</v>
      </c>
      <c r="IE900" s="23" t="s">
        <v>144</v>
      </c>
      <c r="IF900" s="23"/>
      <c r="IG900" s="23"/>
      <c r="IH900" s="23"/>
      <c r="II900" s="23"/>
    </row>
    <row r="901" spans="1:243" s="22" customFormat="1" ht="409.5">
      <c r="A901" s="40">
        <v>9.88000000000001</v>
      </c>
      <c r="B901" s="62" t="s">
        <v>1302</v>
      </c>
      <c r="C901" s="61" t="s">
        <v>1774</v>
      </c>
      <c r="D901" s="69"/>
      <c r="E901" s="70"/>
      <c r="F901" s="70"/>
      <c r="G901" s="70"/>
      <c r="H901" s="70"/>
      <c r="I901" s="70"/>
      <c r="J901" s="70"/>
      <c r="K901" s="70"/>
      <c r="L901" s="70"/>
      <c r="M901" s="70"/>
      <c r="N901" s="70"/>
      <c r="O901" s="70"/>
      <c r="P901" s="70"/>
      <c r="Q901" s="70"/>
      <c r="R901" s="70"/>
      <c r="S901" s="70"/>
      <c r="T901" s="70"/>
      <c r="U901" s="70"/>
      <c r="V901" s="70"/>
      <c r="W901" s="70"/>
      <c r="X901" s="70"/>
      <c r="Y901" s="70"/>
      <c r="Z901" s="70"/>
      <c r="AA901" s="70"/>
      <c r="AB901" s="70"/>
      <c r="AC901" s="70"/>
      <c r="AD901" s="70"/>
      <c r="AE901" s="70"/>
      <c r="AF901" s="70"/>
      <c r="AG901" s="70"/>
      <c r="AH901" s="70"/>
      <c r="AI901" s="70"/>
      <c r="AJ901" s="70"/>
      <c r="AK901" s="70"/>
      <c r="AL901" s="70"/>
      <c r="AM901" s="70"/>
      <c r="AN901" s="70"/>
      <c r="AO901" s="70"/>
      <c r="AP901" s="70"/>
      <c r="AQ901" s="70"/>
      <c r="AR901" s="70"/>
      <c r="AS901" s="70"/>
      <c r="AT901" s="70"/>
      <c r="AU901" s="70"/>
      <c r="AV901" s="70"/>
      <c r="AW901" s="70"/>
      <c r="AX901" s="70"/>
      <c r="AY901" s="70"/>
      <c r="AZ901" s="70"/>
      <c r="BA901" s="70"/>
      <c r="BB901" s="70"/>
      <c r="BC901" s="71"/>
      <c r="IA901" s="22">
        <v>9.88000000000001</v>
      </c>
      <c r="IB901" s="67" t="s">
        <v>1302</v>
      </c>
      <c r="IC901" s="22" t="s">
        <v>1774</v>
      </c>
      <c r="IE901" s="23"/>
      <c r="IF901" s="23"/>
      <c r="IG901" s="23"/>
      <c r="IH901" s="23"/>
      <c r="II901" s="23"/>
    </row>
    <row r="902" spans="1:243" s="22" customFormat="1" ht="142.5">
      <c r="A902" s="40">
        <v>9.89000000000001</v>
      </c>
      <c r="B902" s="62" t="s">
        <v>1303</v>
      </c>
      <c r="C902" s="61" t="s">
        <v>1775</v>
      </c>
      <c r="D902" s="42">
        <v>4</v>
      </c>
      <c r="E902" s="41" t="s">
        <v>201</v>
      </c>
      <c r="F902" s="43">
        <v>2448.85</v>
      </c>
      <c r="G902" s="44"/>
      <c r="H902" s="44"/>
      <c r="I902" s="45" t="s">
        <v>37</v>
      </c>
      <c r="J902" s="46">
        <f t="shared" si="51"/>
        <v>1</v>
      </c>
      <c r="K902" s="44" t="s">
        <v>38</v>
      </c>
      <c r="L902" s="44" t="s">
        <v>4</v>
      </c>
      <c r="M902" s="47"/>
      <c r="N902" s="44"/>
      <c r="O902" s="44"/>
      <c r="P902" s="48"/>
      <c r="Q902" s="44"/>
      <c r="R902" s="44"/>
      <c r="S902" s="48"/>
      <c r="T902" s="48"/>
      <c r="U902" s="48"/>
      <c r="V902" s="48"/>
      <c r="W902" s="48"/>
      <c r="X902" s="48"/>
      <c r="Y902" s="48"/>
      <c r="Z902" s="48"/>
      <c r="AA902" s="48"/>
      <c r="AB902" s="48"/>
      <c r="AC902" s="48"/>
      <c r="AD902" s="48"/>
      <c r="AE902" s="48"/>
      <c r="AF902" s="48"/>
      <c r="AG902" s="48"/>
      <c r="AH902" s="48"/>
      <c r="AI902" s="48"/>
      <c r="AJ902" s="48"/>
      <c r="AK902" s="48"/>
      <c r="AL902" s="48"/>
      <c r="AM902" s="48"/>
      <c r="AN902" s="48"/>
      <c r="AO902" s="48"/>
      <c r="AP902" s="48"/>
      <c r="AQ902" s="48"/>
      <c r="AR902" s="48"/>
      <c r="AS902" s="48"/>
      <c r="AT902" s="48"/>
      <c r="AU902" s="48"/>
      <c r="AV902" s="48"/>
      <c r="AW902" s="48"/>
      <c r="AX902" s="48"/>
      <c r="AY902" s="48"/>
      <c r="AZ902" s="48"/>
      <c r="BA902" s="49">
        <f t="shared" si="52"/>
        <v>9795</v>
      </c>
      <c r="BB902" s="50">
        <f t="shared" si="53"/>
        <v>9795</v>
      </c>
      <c r="BC902" s="51" t="str">
        <f t="shared" si="54"/>
        <v>INR  Nine Thousand Seven Hundred &amp; Ninety Five  Only</v>
      </c>
      <c r="IA902" s="22">
        <v>9.89000000000001</v>
      </c>
      <c r="IB902" s="67" t="s">
        <v>1303</v>
      </c>
      <c r="IC902" s="22" t="s">
        <v>1775</v>
      </c>
      <c r="ID902" s="22">
        <v>4</v>
      </c>
      <c r="IE902" s="23" t="s">
        <v>201</v>
      </c>
      <c r="IF902" s="23"/>
      <c r="IG902" s="23"/>
      <c r="IH902" s="23"/>
      <c r="II902" s="23"/>
    </row>
    <row r="903" spans="1:243" s="22" customFormat="1" ht="128.25">
      <c r="A903" s="40">
        <v>9.90000000000001</v>
      </c>
      <c r="B903" s="62" t="s">
        <v>1304</v>
      </c>
      <c r="C903" s="61" t="s">
        <v>1776</v>
      </c>
      <c r="D903" s="42">
        <v>10</v>
      </c>
      <c r="E903" s="41" t="s">
        <v>201</v>
      </c>
      <c r="F903" s="43">
        <v>2609.4</v>
      </c>
      <c r="G903" s="44"/>
      <c r="H903" s="44"/>
      <c r="I903" s="45" t="s">
        <v>37</v>
      </c>
      <c r="J903" s="46">
        <f t="shared" si="51"/>
        <v>1</v>
      </c>
      <c r="K903" s="44" t="s">
        <v>38</v>
      </c>
      <c r="L903" s="44" t="s">
        <v>4</v>
      </c>
      <c r="M903" s="47"/>
      <c r="N903" s="44"/>
      <c r="O903" s="44"/>
      <c r="P903" s="48"/>
      <c r="Q903" s="44"/>
      <c r="R903" s="44"/>
      <c r="S903" s="48"/>
      <c r="T903" s="48"/>
      <c r="U903" s="48"/>
      <c r="V903" s="48"/>
      <c r="W903" s="48"/>
      <c r="X903" s="48"/>
      <c r="Y903" s="48"/>
      <c r="Z903" s="48"/>
      <c r="AA903" s="48"/>
      <c r="AB903" s="48"/>
      <c r="AC903" s="48"/>
      <c r="AD903" s="48"/>
      <c r="AE903" s="48"/>
      <c r="AF903" s="48"/>
      <c r="AG903" s="48"/>
      <c r="AH903" s="48"/>
      <c r="AI903" s="48"/>
      <c r="AJ903" s="48"/>
      <c r="AK903" s="48"/>
      <c r="AL903" s="48"/>
      <c r="AM903" s="48"/>
      <c r="AN903" s="48"/>
      <c r="AO903" s="48"/>
      <c r="AP903" s="48"/>
      <c r="AQ903" s="48"/>
      <c r="AR903" s="48"/>
      <c r="AS903" s="48"/>
      <c r="AT903" s="48"/>
      <c r="AU903" s="48"/>
      <c r="AV903" s="48"/>
      <c r="AW903" s="48"/>
      <c r="AX903" s="48"/>
      <c r="AY903" s="48"/>
      <c r="AZ903" s="48"/>
      <c r="BA903" s="49">
        <f t="shared" si="52"/>
        <v>26094</v>
      </c>
      <c r="BB903" s="50">
        <f t="shared" si="53"/>
        <v>26094</v>
      </c>
      <c r="BC903" s="51" t="str">
        <f t="shared" si="54"/>
        <v>INR  Twenty Six Thousand  &amp;Ninety Four  Only</v>
      </c>
      <c r="IA903" s="22">
        <v>9.90000000000001</v>
      </c>
      <c r="IB903" s="67" t="s">
        <v>1304</v>
      </c>
      <c r="IC903" s="22" t="s">
        <v>1776</v>
      </c>
      <c r="ID903" s="22">
        <v>10</v>
      </c>
      <c r="IE903" s="23" t="s">
        <v>201</v>
      </c>
      <c r="IF903" s="23"/>
      <c r="IG903" s="23"/>
      <c r="IH903" s="23"/>
      <c r="II903" s="23"/>
    </row>
    <row r="904" spans="1:243" s="22" customFormat="1" ht="409.5">
      <c r="A904" s="40">
        <v>9.91000000000001</v>
      </c>
      <c r="B904" s="62" t="s">
        <v>1305</v>
      </c>
      <c r="C904" s="61" t="s">
        <v>1777</v>
      </c>
      <c r="D904" s="42">
        <v>35</v>
      </c>
      <c r="E904" s="41" t="s">
        <v>146</v>
      </c>
      <c r="F904" s="43">
        <v>674.6</v>
      </c>
      <c r="G904" s="44"/>
      <c r="H904" s="44"/>
      <c r="I904" s="45" t="s">
        <v>37</v>
      </c>
      <c r="J904" s="46">
        <f t="shared" si="51"/>
        <v>1</v>
      </c>
      <c r="K904" s="44" t="s">
        <v>38</v>
      </c>
      <c r="L904" s="44" t="s">
        <v>4</v>
      </c>
      <c r="M904" s="47"/>
      <c r="N904" s="44"/>
      <c r="O904" s="44"/>
      <c r="P904" s="48"/>
      <c r="Q904" s="44"/>
      <c r="R904" s="44"/>
      <c r="S904" s="48"/>
      <c r="T904" s="48"/>
      <c r="U904" s="48"/>
      <c r="V904" s="48"/>
      <c r="W904" s="48"/>
      <c r="X904" s="48"/>
      <c r="Y904" s="48"/>
      <c r="Z904" s="48"/>
      <c r="AA904" s="48"/>
      <c r="AB904" s="48"/>
      <c r="AC904" s="48"/>
      <c r="AD904" s="48"/>
      <c r="AE904" s="48"/>
      <c r="AF904" s="48"/>
      <c r="AG904" s="48"/>
      <c r="AH904" s="48"/>
      <c r="AI904" s="48"/>
      <c r="AJ904" s="48"/>
      <c r="AK904" s="48"/>
      <c r="AL904" s="48"/>
      <c r="AM904" s="48"/>
      <c r="AN904" s="48"/>
      <c r="AO904" s="48"/>
      <c r="AP904" s="48"/>
      <c r="AQ904" s="48"/>
      <c r="AR904" s="48"/>
      <c r="AS904" s="48"/>
      <c r="AT904" s="48"/>
      <c r="AU904" s="48"/>
      <c r="AV904" s="48"/>
      <c r="AW904" s="48"/>
      <c r="AX904" s="48"/>
      <c r="AY904" s="48"/>
      <c r="AZ904" s="48"/>
      <c r="BA904" s="49">
        <f t="shared" si="52"/>
        <v>23611</v>
      </c>
      <c r="BB904" s="50">
        <f t="shared" si="53"/>
        <v>23611</v>
      </c>
      <c r="BC904" s="51" t="str">
        <f t="shared" si="54"/>
        <v>INR  Twenty Three Thousand Six Hundred &amp; Eleven  Only</v>
      </c>
      <c r="IA904" s="22">
        <v>9.91000000000001</v>
      </c>
      <c r="IB904" s="67" t="s">
        <v>1305</v>
      </c>
      <c r="IC904" s="22" t="s">
        <v>1777</v>
      </c>
      <c r="ID904" s="22">
        <v>35</v>
      </c>
      <c r="IE904" s="23" t="s">
        <v>146</v>
      </c>
      <c r="IF904" s="23"/>
      <c r="IG904" s="23"/>
      <c r="IH904" s="23"/>
      <c r="II904" s="23"/>
    </row>
    <row r="905" spans="1:243" s="22" customFormat="1" ht="409.5">
      <c r="A905" s="40">
        <v>9.92000000000001</v>
      </c>
      <c r="B905" s="62" t="s">
        <v>1306</v>
      </c>
      <c r="C905" s="61" t="s">
        <v>1778</v>
      </c>
      <c r="D905" s="42">
        <v>4</v>
      </c>
      <c r="E905" s="41" t="s">
        <v>201</v>
      </c>
      <c r="F905" s="43">
        <v>70.95</v>
      </c>
      <c r="G905" s="44"/>
      <c r="H905" s="44"/>
      <c r="I905" s="45" t="s">
        <v>37</v>
      </c>
      <c r="J905" s="46">
        <f t="shared" si="51"/>
        <v>1</v>
      </c>
      <c r="K905" s="44" t="s">
        <v>38</v>
      </c>
      <c r="L905" s="44" t="s">
        <v>4</v>
      </c>
      <c r="M905" s="47"/>
      <c r="N905" s="44"/>
      <c r="O905" s="44"/>
      <c r="P905" s="48"/>
      <c r="Q905" s="44"/>
      <c r="R905" s="44"/>
      <c r="S905" s="48"/>
      <c r="T905" s="48"/>
      <c r="U905" s="48"/>
      <c r="V905" s="48"/>
      <c r="W905" s="48"/>
      <c r="X905" s="48"/>
      <c r="Y905" s="48"/>
      <c r="Z905" s="48"/>
      <c r="AA905" s="48"/>
      <c r="AB905" s="48"/>
      <c r="AC905" s="48"/>
      <c r="AD905" s="48"/>
      <c r="AE905" s="48"/>
      <c r="AF905" s="48"/>
      <c r="AG905" s="48"/>
      <c r="AH905" s="48"/>
      <c r="AI905" s="48"/>
      <c r="AJ905" s="48"/>
      <c r="AK905" s="48"/>
      <c r="AL905" s="48"/>
      <c r="AM905" s="48"/>
      <c r="AN905" s="48"/>
      <c r="AO905" s="48"/>
      <c r="AP905" s="48"/>
      <c r="AQ905" s="48"/>
      <c r="AR905" s="48"/>
      <c r="AS905" s="48"/>
      <c r="AT905" s="48"/>
      <c r="AU905" s="48"/>
      <c r="AV905" s="48"/>
      <c r="AW905" s="48"/>
      <c r="AX905" s="48"/>
      <c r="AY905" s="48"/>
      <c r="AZ905" s="48"/>
      <c r="BA905" s="49">
        <f t="shared" si="52"/>
        <v>284</v>
      </c>
      <c r="BB905" s="50">
        <f t="shared" si="53"/>
        <v>284</v>
      </c>
      <c r="BC905" s="51" t="str">
        <f t="shared" si="54"/>
        <v>INR  Two Hundred &amp; Eighty Four  Only</v>
      </c>
      <c r="IA905" s="22">
        <v>9.92000000000001</v>
      </c>
      <c r="IB905" s="67" t="s">
        <v>1306</v>
      </c>
      <c r="IC905" s="22" t="s">
        <v>1778</v>
      </c>
      <c r="ID905" s="22">
        <v>4</v>
      </c>
      <c r="IE905" s="23" t="s">
        <v>201</v>
      </c>
      <c r="IF905" s="23"/>
      <c r="IG905" s="23"/>
      <c r="IH905" s="23"/>
      <c r="II905" s="23"/>
    </row>
    <row r="906" spans="1:243" s="22" customFormat="1" ht="409.5">
      <c r="A906" s="40">
        <v>9.93000000000001</v>
      </c>
      <c r="B906" s="62" t="s">
        <v>1307</v>
      </c>
      <c r="C906" s="61" t="s">
        <v>1779</v>
      </c>
      <c r="D906" s="69"/>
      <c r="E906" s="70"/>
      <c r="F906" s="70"/>
      <c r="G906" s="70"/>
      <c r="H906" s="70"/>
      <c r="I906" s="70"/>
      <c r="J906" s="70"/>
      <c r="K906" s="70"/>
      <c r="L906" s="70"/>
      <c r="M906" s="70"/>
      <c r="N906" s="70"/>
      <c r="O906" s="70"/>
      <c r="P906" s="70"/>
      <c r="Q906" s="70"/>
      <c r="R906" s="70"/>
      <c r="S906" s="70"/>
      <c r="T906" s="70"/>
      <c r="U906" s="70"/>
      <c r="V906" s="70"/>
      <c r="W906" s="70"/>
      <c r="X906" s="70"/>
      <c r="Y906" s="70"/>
      <c r="Z906" s="70"/>
      <c r="AA906" s="70"/>
      <c r="AB906" s="70"/>
      <c r="AC906" s="70"/>
      <c r="AD906" s="70"/>
      <c r="AE906" s="70"/>
      <c r="AF906" s="70"/>
      <c r="AG906" s="70"/>
      <c r="AH906" s="70"/>
      <c r="AI906" s="70"/>
      <c r="AJ906" s="70"/>
      <c r="AK906" s="70"/>
      <c r="AL906" s="70"/>
      <c r="AM906" s="70"/>
      <c r="AN906" s="70"/>
      <c r="AO906" s="70"/>
      <c r="AP906" s="70"/>
      <c r="AQ906" s="70"/>
      <c r="AR906" s="70"/>
      <c r="AS906" s="70"/>
      <c r="AT906" s="70"/>
      <c r="AU906" s="70"/>
      <c r="AV906" s="70"/>
      <c r="AW906" s="70"/>
      <c r="AX906" s="70"/>
      <c r="AY906" s="70"/>
      <c r="AZ906" s="70"/>
      <c r="BA906" s="70"/>
      <c r="BB906" s="70"/>
      <c r="BC906" s="71"/>
      <c r="IA906" s="22">
        <v>9.93000000000001</v>
      </c>
      <c r="IB906" s="67" t="s">
        <v>1307</v>
      </c>
      <c r="IC906" s="22" t="s">
        <v>1779</v>
      </c>
      <c r="IE906" s="23"/>
      <c r="IF906" s="23"/>
      <c r="IG906" s="23"/>
      <c r="IH906" s="23"/>
      <c r="II906" s="23"/>
    </row>
    <row r="907" spans="1:243" s="22" customFormat="1" ht="199.5">
      <c r="A907" s="40">
        <v>9.94000000000001</v>
      </c>
      <c r="B907" s="62" t="s">
        <v>1308</v>
      </c>
      <c r="C907" s="61" t="s">
        <v>1780</v>
      </c>
      <c r="D907" s="42">
        <v>25</v>
      </c>
      <c r="E907" s="41" t="s">
        <v>146</v>
      </c>
      <c r="F907" s="43">
        <v>635.6</v>
      </c>
      <c r="G907" s="44"/>
      <c r="H907" s="44"/>
      <c r="I907" s="45" t="s">
        <v>37</v>
      </c>
      <c r="J907" s="46">
        <f t="shared" si="51"/>
        <v>1</v>
      </c>
      <c r="K907" s="44" t="s">
        <v>38</v>
      </c>
      <c r="L907" s="44" t="s">
        <v>4</v>
      </c>
      <c r="M907" s="47"/>
      <c r="N907" s="44"/>
      <c r="O907" s="44"/>
      <c r="P907" s="48"/>
      <c r="Q907" s="44"/>
      <c r="R907" s="44"/>
      <c r="S907" s="48"/>
      <c r="T907" s="48"/>
      <c r="U907" s="48"/>
      <c r="V907" s="48"/>
      <c r="W907" s="48"/>
      <c r="X907" s="48"/>
      <c r="Y907" s="48"/>
      <c r="Z907" s="48"/>
      <c r="AA907" s="48"/>
      <c r="AB907" s="48"/>
      <c r="AC907" s="48"/>
      <c r="AD907" s="48"/>
      <c r="AE907" s="48"/>
      <c r="AF907" s="48"/>
      <c r="AG907" s="48"/>
      <c r="AH907" s="48"/>
      <c r="AI907" s="48"/>
      <c r="AJ907" s="48"/>
      <c r="AK907" s="48"/>
      <c r="AL907" s="48"/>
      <c r="AM907" s="48"/>
      <c r="AN907" s="48"/>
      <c r="AO907" s="48"/>
      <c r="AP907" s="48"/>
      <c r="AQ907" s="48"/>
      <c r="AR907" s="48"/>
      <c r="AS907" s="48"/>
      <c r="AT907" s="48"/>
      <c r="AU907" s="48"/>
      <c r="AV907" s="48"/>
      <c r="AW907" s="48"/>
      <c r="AX907" s="48"/>
      <c r="AY907" s="48"/>
      <c r="AZ907" s="48"/>
      <c r="BA907" s="49">
        <f t="shared" si="52"/>
        <v>15890</v>
      </c>
      <c r="BB907" s="50">
        <f t="shared" si="53"/>
        <v>15890</v>
      </c>
      <c r="BC907" s="51" t="str">
        <f t="shared" si="54"/>
        <v>INR  Fifteen Thousand Eight Hundred &amp; Ninety  Only</v>
      </c>
      <c r="IA907" s="22">
        <v>9.94000000000001</v>
      </c>
      <c r="IB907" s="67" t="s">
        <v>1308</v>
      </c>
      <c r="IC907" s="22" t="s">
        <v>1780</v>
      </c>
      <c r="ID907" s="22">
        <v>25</v>
      </c>
      <c r="IE907" s="23" t="s">
        <v>146</v>
      </c>
      <c r="IF907" s="23"/>
      <c r="IG907" s="23"/>
      <c r="IH907" s="23"/>
      <c r="II907" s="23"/>
    </row>
    <row r="908" spans="1:243" s="22" customFormat="1" ht="409.5">
      <c r="A908" s="40">
        <v>9.95000000000001</v>
      </c>
      <c r="B908" s="62" t="s">
        <v>1309</v>
      </c>
      <c r="C908" s="61" t="s">
        <v>1781</v>
      </c>
      <c r="D908" s="69"/>
      <c r="E908" s="70"/>
      <c r="F908" s="70"/>
      <c r="G908" s="70"/>
      <c r="H908" s="70"/>
      <c r="I908" s="70"/>
      <c r="J908" s="70"/>
      <c r="K908" s="70"/>
      <c r="L908" s="70"/>
      <c r="M908" s="70"/>
      <c r="N908" s="70"/>
      <c r="O908" s="70"/>
      <c r="P908" s="70"/>
      <c r="Q908" s="70"/>
      <c r="R908" s="70"/>
      <c r="S908" s="70"/>
      <c r="T908" s="70"/>
      <c r="U908" s="70"/>
      <c r="V908" s="70"/>
      <c r="W908" s="70"/>
      <c r="X908" s="70"/>
      <c r="Y908" s="70"/>
      <c r="Z908" s="70"/>
      <c r="AA908" s="70"/>
      <c r="AB908" s="70"/>
      <c r="AC908" s="70"/>
      <c r="AD908" s="70"/>
      <c r="AE908" s="70"/>
      <c r="AF908" s="70"/>
      <c r="AG908" s="70"/>
      <c r="AH908" s="70"/>
      <c r="AI908" s="70"/>
      <c r="AJ908" s="70"/>
      <c r="AK908" s="70"/>
      <c r="AL908" s="70"/>
      <c r="AM908" s="70"/>
      <c r="AN908" s="70"/>
      <c r="AO908" s="70"/>
      <c r="AP908" s="70"/>
      <c r="AQ908" s="70"/>
      <c r="AR908" s="70"/>
      <c r="AS908" s="70"/>
      <c r="AT908" s="70"/>
      <c r="AU908" s="70"/>
      <c r="AV908" s="70"/>
      <c r="AW908" s="70"/>
      <c r="AX908" s="70"/>
      <c r="AY908" s="70"/>
      <c r="AZ908" s="70"/>
      <c r="BA908" s="70"/>
      <c r="BB908" s="70"/>
      <c r="BC908" s="71"/>
      <c r="IA908" s="22">
        <v>9.95000000000001</v>
      </c>
      <c r="IB908" s="67" t="s">
        <v>1309</v>
      </c>
      <c r="IC908" s="22" t="s">
        <v>1781</v>
      </c>
      <c r="IE908" s="23"/>
      <c r="IF908" s="23"/>
      <c r="IG908" s="23"/>
      <c r="IH908" s="23"/>
      <c r="II908" s="23"/>
    </row>
    <row r="909" spans="1:243" s="22" customFormat="1" ht="85.5">
      <c r="A909" s="40">
        <v>9.96000000000001</v>
      </c>
      <c r="B909" s="62" t="s">
        <v>1310</v>
      </c>
      <c r="C909" s="61" t="s">
        <v>1782</v>
      </c>
      <c r="D909" s="42">
        <v>35</v>
      </c>
      <c r="E909" s="41" t="s">
        <v>145</v>
      </c>
      <c r="F909" s="43">
        <v>85.25</v>
      </c>
      <c r="G909" s="44"/>
      <c r="H909" s="44"/>
      <c r="I909" s="45" t="s">
        <v>37</v>
      </c>
      <c r="J909" s="46">
        <f t="shared" si="51"/>
        <v>1</v>
      </c>
      <c r="K909" s="44" t="s">
        <v>38</v>
      </c>
      <c r="L909" s="44" t="s">
        <v>4</v>
      </c>
      <c r="M909" s="47"/>
      <c r="N909" s="44"/>
      <c r="O909" s="44"/>
      <c r="P909" s="48"/>
      <c r="Q909" s="44"/>
      <c r="R909" s="44"/>
      <c r="S909" s="48"/>
      <c r="T909" s="48"/>
      <c r="U909" s="48"/>
      <c r="V909" s="48"/>
      <c r="W909" s="48"/>
      <c r="X909" s="48"/>
      <c r="Y909" s="48"/>
      <c r="Z909" s="48"/>
      <c r="AA909" s="48"/>
      <c r="AB909" s="48"/>
      <c r="AC909" s="48"/>
      <c r="AD909" s="48"/>
      <c r="AE909" s="48"/>
      <c r="AF909" s="48"/>
      <c r="AG909" s="48"/>
      <c r="AH909" s="48"/>
      <c r="AI909" s="48"/>
      <c r="AJ909" s="48"/>
      <c r="AK909" s="48"/>
      <c r="AL909" s="48"/>
      <c r="AM909" s="48"/>
      <c r="AN909" s="48"/>
      <c r="AO909" s="48"/>
      <c r="AP909" s="48"/>
      <c r="AQ909" s="48"/>
      <c r="AR909" s="48"/>
      <c r="AS909" s="48"/>
      <c r="AT909" s="48"/>
      <c r="AU909" s="48"/>
      <c r="AV909" s="48"/>
      <c r="AW909" s="48"/>
      <c r="AX909" s="48"/>
      <c r="AY909" s="48"/>
      <c r="AZ909" s="48"/>
      <c r="BA909" s="49">
        <f t="shared" si="52"/>
        <v>2984</v>
      </c>
      <c r="BB909" s="50">
        <f t="shared" si="53"/>
        <v>2984</v>
      </c>
      <c r="BC909" s="51" t="str">
        <f t="shared" si="54"/>
        <v>INR  Two Thousand Nine Hundred &amp; Eighty Four  Only</v>
      </c>
      <c r="IA909" s="22">
        <v>9.96000000000001</v>
      </c>
      <c r="IB909" s="67" t="s">
        <v>1310</v>
      </c>
      <c r="IC909" s="22" t="s">
        <v>1782</v>
      </c>
      <c r="ID909" s="22">
        <v>35</v>
      </c>
      <c r="IE909" s="23" t="s">
        <v>145</v>
      </c>
      <c r="IF909" s="23"/>
      <c r="IG909" s="23"/>
      <c r="IH909" s="23"/>
      <c r="II909" s="23"/>
    </row>
    <row r="910" spans="1:243" s="22" customFormat="1" ht="409.5">
      <c r="A910" s="40">
        <v>9.97000000000001</v>
      </c>
      <c r="B910" s="62" t="s">
        <v>1311</v>
      </c>
      <c r="C910" s="61" t="s">
        <v>1783</v>
      </c>
      <c r="D910" s="42">
        <v>10</v>
      </c>
      <c r="E910" s="41" t="s">
        <v>144</v>
      </c>
      <c r="F910" s="43">
        <v>4013.35</v>
      </c>
      <c r="G910" s="44"/>
      <c r="H910" s="44"/>
      <c r="I910" s="45" t="s">
        <v>37</v>
      </c>
      <c r="J910" s="46">
        <f aca="true" t="shared" si="55" ref="J910:J973">IF(I910="Less(-)",-1,1)</f>
        <v>1</v>
      </c>
      <c r="K910" s="44" t="s">
        <v>38</v>
      </c>
      <c r="L910" s="44" t="s">
        <v>4</v>
      </c>
      <c r="M910" s="47"/>
      <c r="N910" s="44"/>
      <c r="O910" s="44"/>
      <c r="P910" s="48"/>
      <c r="Q910" s="44"/>
      <c r="R910" s="44"/>
      <c r="S910" s="48"/>
      <c r="T910" s="48"/>
      <c r="U910" s="48"/>
      <c r="V910" s="48"/>
      <c r="W910" s="48"/>
      <c r="X910" s="48"/>
      <c r="Y910" s="48"/>
      <c r="Z910" s="48"/>
      <c r="AA910" s="48"/>
      <c r="AB910" s="48"/>
      <c r="AC910" s="48"/>
      <c r="AD910" s="48"/>
      <c r="AE910" s="48"/>
      <c r="AF910" s="48"/>
      <c r="AG910" s="48"/>
      <c r="AH910" s="48"/>
      <c r="AI910" s="48"/>
      <c r="AJ910" s="48"/>
      <c r="AK910" s="48"/>
      <c r="AL910" s="48"/>
      <c r="AM910" s="48"/>
      <c r="AN910" s="48"/>
      <c r="AO910" s="48"/>
      <c r="AP910" s="48"/>
      <c r="AQ910" s="48"/>
      <c r="AR910" s="48"/>
      <c r="AS910" s="48"/>
      <c r="AT910" s="48"/>
      <c r="AU910" s="48"/>
      <c r="AV910" s="48"/>
      <c r="AW910" s="48"/>
      <c r="AX910" s="48"/>
      <c r="AY910" s="48"/>
      <c r="AZ910" s="48"/>
      <c r="BA910" s="49">
        <f t="shared" si="52"/>
        <v>40134</v>
      </c>
      <c r="BB910" s="50">
        <f t="shared" si="53"/>
        <v>40134</v>
      </c>
      <c r="BC910" s="51" t="str">
        <f t="shared" si="54"/>
        <v>INR  Forty Thousand One Hundred &amp; Thirty Four  Only</v>
      </c>
      <c r="IA910" s="22">
        <v>9.97000000000001</v>
      </c>
      <c r="IB910" s="67" t="s">
        <v>1311</v>
      </c>
      <c r="IC910" s="22" t="s">
        <v>1783</v>
      </c>
      <c r="ID910" s="22">
        <v>10</v>
      </c>
      <c r="IE910" s="23" t="s">
        <v>144</v>
      </c>
      <c r="IF910" s="23"/>
      <c r="IG910" s="23"/>
      <c r="IH910" s="23"/>
      <c r="II910" s="23"/>
    </row>
    <row r="911" spans="1:243" s="22" customFormat="1" ht="409.5">
      <c r="A911" s="40">
        <v>9.98000000000001</v>
      </c>
      <c r="B911" s="62" t="s">
        <v>1312</v>
      </c>
      <c r="C911" s="61" t="s">
        <v>1784</v>
      </c>
      <c r="D911" s="69"/>
      <c r="E911" s="70"/>
      <c r="F911" s="70"/>
      <c r="G911" s="70"/>
      <c r="H911" s="70"/>
      <c r="I911" s="70"/>
      <c r="J911" s="70"/>
      <c r="K911" s="70"/>
      <c r="L911" s="70"/>
      <c r="M911" s="70"/>
      <c r="N911" s="70"/>
      <c r="O911" s="70"/>
      <c r="P911" s="70"/>
      <c r="Q911" s="70"/>
      <c r="R911" s="70"/>
      <c r="S911" s="70"/>
      <c r="T911" s="70"/>
      <c r="U911" s="70"/>
      <c r="V911" s="70"/>
      <c r="W911" s="70"/>
      <c r="X911" s="70"/>
      <c r="Y911" s="70"/>
      <c r="Z911" s="70"/>
      <c r="AA911" s="70"/>
      <c r="AB911" s="70"/>
      <c r="AC911" s="70"/>
      <c r="AD911" s="70"/>
      <c r="AE911" s="70"/>
      <c r="AF911" s="70"/>
      <c r="AG911" s="70"/>
      <c r="AH911" s="70"/>
      <c r="AI911" s="70"/>
      <c r="AJ911" s="70"/>
      <c r="AK911" s="70"/>
      <c r="AL911" s="70"/>
      <c r="AM911" s="70"/>
      <c r="AN911" s="70"/>
      <c r="AO911" s="70"/>
      <c r="AP911" s="70"/>
      <c r="AQ911" s="70"/>
      <c r="AR911" s="70"/>
      <c r="AS911" s="70"/>
      <c r="AT911" s="70"/>
      <c r="AU911" s="70"/>
      <c r="AV911" s="70"/>
      <c r="AW911" s="70"/>
      <c r="AX911" s="70"/>
      <c r="AY911" s="70"/>
      <c r="AZ911" s="70"/>
      <c r="BA911" s="70"/>
      <c r="BB911" s="70"/>
      <c r="BC911" s="71"/>
      <c r="IA911" s="22">
        <v>9.98000000000001</v>
      </c>
      <c r="IB911" s="67" t="s">
        <v>1312</v>
      </c>
      <c r="IC911" s="22" t="s">
        <v>1784</v>
      </c>
      <c r="IE911" s="23"/>
      <c r="IF911" s="23"/>
      <c r="IG911" s="23"/>
      <c r="IH911" s="23"/>
      <c r="II911" s="23"/>
    </row>
    <row r="912" spans="1:243" s="22" customFormat="1" ht="28.5">
      <c r="A912" s="40">
        <v>9.99000000000001</v>
      </c>
      <c r="B912" s="62" t="s">
        <v>1313</v>
      </c>
      <c r="C912" s="61" t="s">
        <v>1785</v>
      </c>
      <c r="D912" s="42">
        <v>6</v>
      </c>
      <c r="E912" s="41" t="s">
        <v>201</v>
      </c>
      <c r="F912" s="43">
        <v>329.2</v>
      </c>
      <c r="G912" s="44"/>
      <c r="H912" s="44"/>
      <c r="I912" s="45" t="s">
        <v>37</v>
      </c>
      <c r="J912" s="46">
        <f t="shared" si="55"/>
        <v>1</v>
      </c>
      <c r="K912" s="44" t="s">
        <v>38</v>
      </c>
      <c r="L912" s="44" t="s">
        <v>4</v>
      </c>
      <c r="M912" s="47"/>
      <c r="N912" s="44"/>
      <c r="O912" s="44"/>
      <c r="P912" s="48"/>
      <c r="Q912" s="44"/>
      <c r="R912" s="44"/>
      <c r="S912" s="48"/>
      <c r="T912" s="48"/>
      <c r="U912" s="48"/>
      <c r="V912" s="48"/>
      <c r="W912" s="48"/>
      <c r="X912" s="48"/>
      <c r="Y912" s="48"/>
      <c r="Z912" s="48"/>
      <c r="AA912" s="48"/>
      <c r="AB912" s="48"/>
      <c r="AC912" s="48"/>
      <c r="AD912" s="48"/>
      <c r="AE912" s="48"/>
      <c r="AF912" s="48"/>
      <c r="AG912" s="48"/>
      <c r="AH912" s="48"/>
      <c r="AI912" s="48"/>
      <c r="AJ912" s="48"/>
      <c r="AK912" s="48"/>
      <c r="AL912" s="48"/>
      <c r="AM912" s="48"/>
      <c r="AN912" s="48"/>
      <c r="AO912" s="48"/>
      <c r="AP912" s="48"/>
      <c r="AQ912" s="48"/>
      <c r="AR912" s="48"/>
      <c r="AS912" s="48"/>
      <c r="AT912" s="48"/>
      <c r="AU912" s="48"/>
      <c r="AV912" s="48"/>
      <c r="AW912" s="48"/>
      <c r="AX912" s="48"/>
      <c r="AY912" s="48"/>
      <c r="AZ912" s="48"/>
      <c r="BA912" s="49">
        <f t="shared" si="52"/>
        <v>1975</v>
      </c>
      <c r="BB912" s="50">
        <f t="shared" si="53"/>
        <v>1975</v>
      </c>
      <c r="BC912" s="51" t="str">
        <f t="shared" si="54"/>
        <v>INR  One Thousand Nine Hundred &amp; Seventy Five  Only</v>
      </c>
      <c r="IA912" s="22">
        <v>9.99000000000001</v>
      </c>
      <c r="IB912" s="67" t="s">
        <v>1313</v>
      </c>
      <c r="IC912" s="22" t="s">
        <v>1785</v>
      </c>
      <c r="ID912" s="22">
        <v>6</v>
      </c>
      <c r="IE912" s="23" t="s">
        <v>201</v>
      </c>
      <c r="IF912" s="23"/>
      <c r="IG912" s="23"/>
      <c r="IH912" s="23"/>
      <c r="II912" s="23"/>
    </row>
    <row r="913" spans="1:243" s="22" customFormat="1" ht="28.5">
      <c r="A913" s="40">
        <v>10</v>
      </c>
      <c r="B913" s="62" t="s">
        <v>1314</v>
      </c>
      <c r="C913" s="61" t="s">
        <v>1786</v>
      </c>
      <c r="D913" s="42">
        <v>6</v>
      </c>
      <c r="E913" s="41" t="s">
        <v>201</v>
      </c>
      <c r="F913" s="43">
        <v>289.05</v>
      </c>
      <c r="G913" s="44"/>
      <c r="H913" s="44"/>
      <c r="I913" s="45" t="s">
        <v>37</v>
      </c>
      <c r="J913" s="46">
        <f t="shared" si="55"/>
        <v>1</v>
      </c>
      <c r="K913" s="44" t="s">
        <v>38</v>
      </c>
      <c r="L913" s="44" t="s">
        <v>4</v>
      </c>
      <c r="M913" s="47"/>
      <c r="N913" s="44"/>
      <c r="O913" s="44"/>
      <c r="P913" s="48"/>
      <c r="Q913" s="44"/>
      <c r="R913" s="44"/>
      <c r="S913" s="48"/>
      <c r="T913" s="48"/>
      <c r="U913" s="48"/>
      <c r="V913" s="48"/>
      <c r="W913" s="48"/>
      <c r="X913" s="48"/>
      <c r="Y913" s="48"/>
      <c r="Z913" s="48"/>
      <c r="AA913" s="48"/>
      <c r="AB913" s="48"/>
      <c r="AC913" s="48"/>
      <c r="AD913" s="48"/>
      <c r="AE913" s="48"/>
      <c r="AF913" s="48"/>
      <c r="AG913" s="48"/>
      <c r="AH913" s="48"/>
      <c r="AI913" s="48"/>
      <c r="AJ913" s="48"/>
      <c r="AK913" s="48"/>
      <c r="AL913" s="48"/>
      <c r="AM913" s="48"/>
      <c r="AN913" s="48"/>
      <c r="AO913" s="48"/>
      <c r="AP913" s="48"/>
      <c r="AQ913" s="48"/>
      <c r="AR913" s="48"/>
      <c r="AS913" s="48"/>
      <c r="AT913" s="48"/>
      <c r="AU913" s="48"/>
      <c r="AV913" s="48"/>
      <c r="AW913" s="48"/>
      <c r="AX913" s="48"/>
      <c r="AY913" s="48"/>
      <c r="AZ913" s="48"/>
      <c r="BA913" s="49">
        <f t="shared" si="52"/>
        <v>1734</v>
      </c>
      <c r="BB913" s="50">
        <f t="shared" si="53"/>
        <v>1734</v>
      </c>
      <c r="BC913" s="51" t="str">
        <f t="shared" si="54"/>
        <v>INR  One Thousand Seven Hundred &amp; Thirty Four  Only</v>
      </c>
      <c r="IA913" s="22">
        <v>10</v>
      </c>
      <c r="IB913" s="67" t="s">
        <v>1314</v>
      </c>
      <c r="IC913" s="22" t="s">
        <v>1786</v>
      </c>
      <c r="ID913" s="22">
        <v>6</v>
      </c>
      <c r="IE913" s="23" t="s">
        <v>201</v>
      </c>
      <c r="IF913" s="23"/>
      <c r="IG913" s="23"/>
      <c r="IH913" s="23"/>
      <c r="II913" s="23"/>
    </row>
    <row r="914" spans="1:243" s="22" customFormat="1" ht="356.25">
      <c r="A914" s="40">
        <v>10.01</v>
      </c>
      <c r="B914" s="62" t="s">
        <v>1315</v>
      </c>
      <c r="C914" s="61" t="s">
        <v>1787</v>
      </c>
      <c r="D914" s="69"/>
      <c r="E914" s="70"/>
      <c r="F914" s="70"/>
      <c r="G914" s="70"/>
      <c r="H914" s="70"/>
      <c r="I914" s="70"/>
      <c r="J914" s="70"/>
      <c r="K914" s="70"/>
      <c r="L914" s="70"/>
      <c r="M914" s="70"/>
      <c r="N914" s="70"/>
      <c r="O914" s="70"/>
      <c r="P914" s="70"/>
      <c r="Q914" s="70"/>
      <c r="R914" s="70"/>
      <c r="S914" s="70"/>
      <c r="T914" s="70"/>
      <c r="U914" s="70"/>
      <c r="V914" s="70"/>
      <c r="W914" s="70"/>
      <c r="X914" s="70"/>
      <c r="Y914" s="70"/>
      <c r="Z914" s="70"/>
      <c r="AA914" s="70"/>
      <c r="AB914" s="70"/>
      <c r="AC914" s="70"/>
      <c r="AD914" s="70"/>
      <c r="AE914" s="70"/>
      <c r="AF914" s="70"/>
      <c r="AG914" s="70"/>
      <c r="AH914" s="70"/>
      <c r="AI914" s="70"/>
      <c r="AJ914" s="70"/>
      <c r="AK914" s="70"/>
      <c r="AL914" s="70"/>
      <c r="AM914" s="70"/>
      <c r="AN914" s="70"/>
      <c r="AO914" s="70"/>
      <c r="AP914" s="70"/>
      <c r="AQ914" s="70"/>
      <c r="AR914" s="70"/>
      <c r="AS914" s="70"/>
      <c r="AT914" s="70"/>
      <c r="AU914" s="70"/>
      <c r="AV914" s="70"/>
      <c r="AW914" s="70"/>
      <c r="AX914" s="70"/>
      <c r="AY914" s="70"/>
      <c r="AZ914" s="70"/>
      <c r="BA914" s="70"/>
      <c r="BB914" s="70"/>
      <c r="BC914" s="71"/>
      <c r="IA914" s="22">
        <v>10.01</v>
      </c>
      <c r="IB914" s="67" t="s">
        <v>1315</v>
      </c>
      <c r="IC914" s="22" t="s">
        <v>1787</v>
      </c>
      <c r="IE914" s="23"/>
      <c r="IF914" s="23"/>
      <c r="IG914" s="23"/>
      <c r="IH914" s="23"/>
      <c r="II914" s="23"/>
    </row>
    <row r="915" spans="1:243" s="22" customFormat="1" ht="114">
      <c r="A915" s="40">
        <v>10.02</v>
      </c>
      <c r="B915" s="62" t="s">
        <v>1316</v>
      </c>
      <c r="C915" s="61" t="s">
        <v>1788</v>
      </c>
      <c r="D915" s="42">
        <v>5</v>
      </c>
      <c r="E915" s="41" t="s">
        <v>201</v>
      </c>
      <c r="F915" s="43">
        <v>513.2</v>
      </c>
      <c r="G915" s="44"/>
      <c r="H915" s="44"/>
      <c r="I915" s="45" t="s">
        <v>37</v>
      </c>
      <c r="J915" s="46">
        <f t="shared" si="55"/>
        <v>1</v>
      </c>
      <c r="K915" s="44" t="s">
        <v>38</v>
      </c>
      <c r="L915" s="44" t="s">
        <v>4</v>
      </c>
      <c r="M915" s="47"/>
      <c r="N915" s="44"/>
      <c r="O915" s="44"/>
      <c r="P915" s="48"/>
      <c r="Q915" s="44"/>
      <c r="R915" s="44"/>
      <c r="S915" s="48"/>
      <c r="T915" s="48"/>
      <c r="U915" s="48"/>
      <c r="V915" s="48"/>
      <c r="W915" s="48"/>
      <c r="X915" s="48"/>
      <c r="Y915" s="48"/>
      <c r="Z915" s="48"/>
      <c r="AA915" s="48"/>
      <c r="AB915" s="48"/>
      <c r="AC915" s="48"/>
      <c r="AD915" s="48"/>
      <c r="AE915" s="48"/>
      <c r="AF915" s="48"/>
      <c r="AG915" s="48"/>
      <c r="AH915" s="48"/>
      <c r="AI915" s="48"/>
      <c r="AJ915" s="48"/>
      <c r="AK915" s="48"/>
      <c r="AL915" s="48"/>
      <c r="AM915" s="48"/>
      <c r="AN915" s="48"/>
      <c r="AO915" s="48"/>
      <c r="AP915" s="48"/>
      <c r="AQ915" s="48"/>
      <c r="AR915" s="48"/>
      <c r="AS915" s="48"/>
      <c r="AT915" s="48"/>
      <c r="AU915" s="48"/>
      <c r="AV915" s="48"/>
      <c r="AW915" s="48"/>
      <c r="AX915" s="48"/>
      <c r="AY915" s="48"/>
      <c r="AZ915" s="48"/>
      <c r="BA915" s="49">
        <f t="shared" si="52"/>
        <v>2566</v>
      </c>
      <c r="BB915" s="50">
        <f t="shared" si="53"/>
        <v>2566</v>
      </c>
      <c r="BC915" s="51" t="str">
        <f t="shared" si="54"/>
        <v>INR  Two Thousand Five Hundred &amp; Sixty Six  Only</v>
      </c>
      <c r="IA915" s="22">
        <v>10.02</v>
      </c>
      <c r="IB915" s="67" t="s">
        <v>1316</v>
      </c>
      <c r="IC915" s="22" t="s">
        <v>1788</v>
      </c>
      <c r="ID915" s="22">
        <v>5</v>
      </c>
      <c r="IE915" s="23" t="s">
        <v>201</v>
      </c>
      <c r="IF915" s="23"/>
      <c r="IG915" s="23"/>
      <c r="IH915" s="23"/>
      <c r="II915" s="23"/>
    </row>
    <row r="916" spans="1:243" s="22" customFormat="1" ht="409.5">
      <c r="A916" s="40">
        <v>10.03</v>
      </c>
      <c r="B916" s="62" t="s">
        <v>1317</v>
      </c>
      <c r="C916" s="61" t="s">
        <v>1789</v>
      </c>
      <c r="D916" s="42">
        <v>4</v>
      </c>
      <c r="E916" s="41" t="s">
        <v>201</v>
      </c>
      <c r="F916" s="43">
        <v>449.55</v>
      </c>
      <c r="G916" s="44"/>
      <c r="H916" s="44"/>
      <c r="I916" s="45" t="s">
        <v>37</v>
      </c>
      <c r="J916" s="46">
        <f t="shared" si="55"/>
        <v>1</v>
      </c>
      <c r="K916" s="44" t="s">
        <v>38</v>
      </c>
      <c r="L916" s="44" t="s">
        <v>4</v>
      </c>
      <c r="M916" s="47"/>
      <c r="N916" s="44"/>
      <c r="O916" s="44"/>
      <c r="P916" s="48"/>
      <c r="Q916" s="44"/>
      <c r="R916" s="44"/>
      <c r="S916" s="48"/>
      <c r="T916" s="48"/>
      <c r="U916" s="48"/>
      <c r="V916" s="48"/>
      <c r="W916" s="48"/>
      <c r="X916" s="48"/>
      <c r="Y916" s="48"/>
      <c r="Z916" s="48"/>
      <c r="AA916" s="48"/>
      <c r="AB916" s="48"/>
      <c r="AC916" s="48"/>
      <c r="AD916" s="48"/>
      <c r="AE916" s="48"/>
      <c r="AF916" s="48"/>
      <c r="AG916" s="48"/>
      <c r="AH916" s="48"/>
      <c r="AI916" s="48"/>
      <c r="AJ916" s="48"/>
      <c r="AK916" s="48"/>
      <c r="AL916" s="48"/>
      <c r="AM916" s="48"/>
      <c r="AN916" s="48"/>
      <c r="AO916" s="48"/>
      <c r="AP916" s="48"/>
      <c r="AQ916" s="48"/>
      <c r="AR916" s="48"/>
      <c r="AS916" s="48"/>
      <c r="AT916" s="48"/>
      <c r="AU916" s="48"/>
      <c r="AV916" s="48"/>
      <c r="AW916" s="48"/>
      <c r="AX916" s="48"/>
      <c r="AY916" s="48"/>
      <c r="AZ916" s="48"/>
      <c r="BA916" s="49">
        <f t="shared" si="52"/>
        <v>1798</v>
      </c>
      <c r="BB916" s="50">
        <f t="shared" si="53"/>
        <v>1798</v>
      </c>
      <c r="BC916" s="51" t="str">
        <f t="shared" si="54"/>
        <v>INR  One Thousand Seven Hundred &amp; Ninety Eight  Only</v>
      </c>
      <c r="IA916" s="22">
        <v>10.03</v>
      </c>
      <c r="IB916" s="67" t="s">
        <v>1317</v>
      </c>
      <c r="IC916" s="22" t="s">
        <v>1789</v>
      </c>
      <c r="ID916" s="22">
        <v>4</v>
      </c>
      <c r="IE916" s="23" t="s">
        <v>201</v>
      </c>
      <c r="IF916" s="23"/>
      <c r="IG916" s="23"/>
      <c r="IH916" s="23"/>
      <c r="II916" s="23"/>
    </row>
    <row r="917" spans="1:243" s="22" customFormat="1" ht="327.75">
      <c r="A917" s="40">
        <v>10.04</v>
      </c>
      <c r="B917" s="62" t="s">
        <v>1318</v>
      </c>
      <c r="C917" s="61" t="s">
        <v>1790</v>
      </c>
      <c r="D917" s="69"/>
      <c r="E917" s="70"/>
      <c r="F917" s="70"/>
      <c r="G917" s="70"/>
      <c r="H917" s="70"/>
      <c r="I917" s="70"/>
      <c r="J917" s="70"/>
      <c r="K917" s="70"/>
      <c r="L917" s="70"/>
      <c r="M917" s="70"/>
      <c r="N917" s="70"/>
      <c r="O917" s="70"/>
      <c r="P917" s="70"/>
      <c r="Q917" s="70"/>
      <c r="R917" s="70"/>
      <c r="S917" s="70"/>
      <c r="T917" s="70"/>
      <c r="U917" s="70"/>
      <c r="V917" s="70"/>
      <c r="W917" s="70"/>
      <c r="X917" s="70"/>
      <c r="Y917" s="70"/>
      <c r="Z917" s="70"/>
      <c r="AA917" s="70"/>
      <c r="AB917" s="70"/>
      <c r="AC917" s="70"/>
      <c r="AD917" s="70"/>
      <c r="AE917" s="70"/>
      <c r="AF917" s="70"/>
      <c r="AG917" s="70"/>
      <c r="AH917" s="70"/>
      <c r="AI917" s="70"/>
      <c r="AJ917" s="70"/>
      <c r="AK917" s="70"/>
      <c r="AL917" s="70"/>
      <c r="AM917" s="70"/>
      <c r="AN917" s="70"/>
      <c r="AO917" s="70"/>
      <c r="AP917" s="70"/>
      <c r="AQ917" s="70"/>
      <c r="AR917" s="70"/>
      <c r="AS917" s="70"/>
      <c r="AT917" s="70"/>
      <c r="AU917" s="70"/>
      <c r="AV917" s="70"/>
      <c r="AW917" s="70"/>
      <c r="AX917" s="70"/>
      <c r="AY917" s="70"/>
      <c r="AZ917" s="70"/>
      <c r="BA917" s="70"/>
      <c r="BB917" s="70"/>
      <c r="BC917" s="71"/>
      <c r="IA917" s="22">
        <v>10.04</v>
      </c>
      <c r="IB917" s="67" t="s">
        <v>1318</v>
      </c>
      <c r="IC917" s="22" t="s">
        <v>1790</v>
      </c>
      <c r="IE917" s="23"/>
      <c r="IF917" s="23"/>
      <c r="IG917" s="23"/>
      <c r="IH917" s="23"/>
      <c r="II917" s="23"/>
    </row>
    <row r="918" spans="1:243" s="22" customFormat="1" ht="71.25">
      <c r="A918" s="40">
        <v>10.05</v>
      </c>
      <c r="B918" s="62" t="s">
        <v>1319</v>
      </c>
      <c r="C918" s="61" t="s">
        <v>1791</v>
      </c>
      <c r="D918" s="42">
        <v>10</v>
      </c>
      <c r="E918" s="41" t="s">
        <v>201</v>
      </c>
      <c r="F918" s="43">
        <v>73.55</v>
      </c>
      <c r="G918" s="44"/>
      <c r="H918" s="44"/>
      <c r="I918" s="45" t="s">
        <v>37</v>
      </c>
      <c r="J918" s="46">
        <f t="shared" si="55"/>
        <v>1</v>
      </c>
      <c r="K918" s="44" t="s">
        <v>38</v>
      </c>
      <c r="L918" s="44" t="s">
        <v>4</v>
      </c>
      <c r="M918" s="47"/>
      <c r="N918" s="44"/>
      <c r="O918" s="44"/>
      <c r="P918" s="48"/>
      <c r="Q918" s="44"/>
      <c r="R918" s="44"/>
      <c r="S918" s="48"/>
      <c r="T918" s="48"/>
      <c r="U918" s="48"/>
      <c r="V918" s="48"/>
      <c r="W918" s="48"/>
      <c r="X918" s="48"/>
      <c r="Y918" s="48"/>
      <c r="Z918" s="48"/>
      <c r="AA918" s="48"/>
      <c r="AB918" s="48"/>
      <c r="AC918" s="48"/>
      <c r="AD918" s="48"/>
      <c r="AE918" s="48"/>
      <c r="AF918" s="48"/>
      <c r="AG918" s="48"/>
      <c r="AH918" s="48"/>
      <c r="AI918" s="48"/>
      <c r="AJ918" s="48"/>
      <c r="AK918" s="48"/>
      <c r="AL918" s="48"/>
      <c r="AM918" s="48"/>
      <c r="AN918" s="48"/>
      <c r="AO918" s="48"/>
      <c r="AP918" s="48"/>
      <c r="AQ918" s="48"/>
      <c r="AR918" s="48"/>
      <c r="AS918" s="48"/>
      <c r="AT918" s="48"/>
      <c r="AU918" s="48"/>
      <c r="AV918" s="48"/>
      <c r="AW918" s="48"/>
      <c r="AX918" s="48"/>
      <c r="AY918" s="48"/>
      <c r="AZ918" s="48"/>
      <c r="BA918" s="49">
        <f t="shared" si="52"/>
        <v>736</v>
      </c>
      <c r="BB918" s="50">
        <f t="shared" si="53"/>
        <v>736</v>
      </c>
      <c r="BC918" s="51" t="str">
        <f t="shared" si="54"/>
        <v>INR  Seven Hundred &amp; Thirty Six  Only</v>
      </c>
      <c r="IA918" s="22">
        <v>10.05</v>
      </c>
      <c r="IB918" s="67" t="s">
        <v>1319</v>
      </c>
      <c r="IC918" s="22" t="s">
        <v>1791</v>
      </c>
      <c r="ID918" s="22">
        <v>10</v>
      </c>
      <c r="IE918" s="23" t="s">
        <v>201</v>
      </c>
      <c r="IF918" s="23"/>
      <c r="IG918" s="23"/>
      <c r="IH918" s="23"/>
      <c r="II918" s="23"/>
    </row>
    <row r="919" spans="1:243" s="22" customFormat="1" ht="128.25">
      <c r="A919" s="40">
        <v>10.06</v>
      </c>
      <c r="B919" s="62" t="s">
        <v>1320</v>
      </c>
      <c r="C919" s="61" t="s">
        <v>1792</v>
      </c>
      <c r="D919" s="42">
        <v>10</v>
      </c>
      <c r="E919" s="41" t="s">
        <v>201</v>
      </c>
      <c r="F919" s="43">
        <v>79.75</v>
      </c>
      <c r="G919" s="44"/>
      <c r="H919" s="44"/>
      <c r="I919" s="45" t="s">
        <v>37</v>
      </c>
      <c r="J919" s="46">
        <f t="shared" si="55"/>
        <v>1</v>
      </c>
      <c r="K919" s="44" t="s">
        <v>38</v>
      </c>
      <c r="L919" s="44" t="s">
        <v>4</v>
      </c>
      <c r="M919" s="47"/>
      <c r="N919" s="44"/>
      <c r="O919" s="44"/>
      <c r="P919" s="48"/>
      <c r="Q919" s="44"/>
      <c r="R919" s="44"/>
      <c r="S919" s="48"/>
      <c r="T919" s="48"/>
      <c r="U919" s="48"/>
      <c r="V919" s="48"/>
      <c r="W919" s="48"/>
      <c r="X919" s="48"/>
      <c r="Y919" s="48"/>
      <c r="Z919" s="48"/>
      <c r="AA919" s="48"/>
      <c r="AB919" s="48"/>
      <c r="AC919" s="48"/>
      <c r="AD919" s="48"/>
      <c r="AE919" s="48"/>
      <c r="AF919" s="48"/>
      <c r="AG919" s="48"/>
      <c r="AH919" s="48"/>
      <c r="AI919" s="48"/>
      <c r="AJ919" s="48"/>
      <c r="AK919" s="48"/>
      <c r="AL919" s="48"/>
      <c r="AM919" s="48"/>
      <c r="AN919" s="48"/>
      <c r="AO919" s="48"/>
      <c r="AP919" s="48"/>
      <c r="AQ919" s="48"/>
      <c r="AR919" s="48"/>
      <c r="AS919" s="48"/>
      <c r="AT919" s="48"/>
      <c r="AU919" s="48"/>
      <c r="AV919" s="48"/>
      <c r="AW919" s="48"/>
      <c r="AX919" s="48"/>
      <c r="AY919" s="48"/>
      <c r="AZ919" s="48"/>
      <c r="BA919" s="49">
        <f t="shared" si="52"/>
        <v>798</v>
      </c>
      <c r="BB919" s="50">
        <f t="shared" si="53"/>
        <v>798</v>
      </c>
      <c r="BC919" s="51" t="str">
        <f t="shared" si="54"/>
        <v>INR  Seven Hundred &amp; Ninety Eight  Only</v>
      </c>
      <c r="IA919" s="22">
        <v>10.06</v>
      </c>
      <c r="IB919" s="67" t="s">
        <v>1320</v>
      </c>
      <c r="IC919" s="22" t="s">
        <v>1792</v>
      </c>
      <c r="ID919" s="22">
        <v>10</v>
      </c>
      <c r="IE919" s="23" t="s">
        <v>201</v>
      </c>
      <c r="IF919" s="23"/>
      <c r="IG919" s="23"/>
      <c r="IH919" s="23"/>
      <c r="II919" s="23"/>
    </row>
    <row r="920" spans="1:243" s="22" customFormat="1" ht="285">
      <c r="A920" s="40">
        <v>10.07</v>
      </c>
      <c r="B920" s="62" t="s">
        <v>1321</v>
      </c>
      <c r="C920" s="61" t="s">
        <v>1793</v>
      </c>
      <c r="D920" s="69"/>
      <c r="E920" s="70"/>
      <c r="F920" s="70"/>
      <c r="G920" s="70"/>
      <c r="H920" s="70"/>
      <c r="I920" s="70"/>
      <c r="J920" s="70"/>
      <c r="K920" s="70"/>
      <c r="L920" s="70"/>
      <c r="M920" s="70"/>
      <c r="N920" s="70"/>
      <c r="O920" s="70"/>
      <c r="P920" s="70"/>
      <c r="Q920" s="70"/>
      <c r="R920" s="70"/>
      <c r="S920" s="70"/>
      <c r="T920" s="70"/>
      <c r="U920" s="70"/>
      <c r="V920" s="70"/>
      <c r="W920" s="70"/>
      <c r="X920" s="70"/>
      <c r="Y920" s="70"/>
      <c r="Z920" s="70"/>
      <c r="AA920" s="70"/>
      <c r="AB920" s="70"/>
      <c r="AC920" s="70"/>
      <c r="AD920" s="70"/>
      <c r="AE920" s="70"/>
      <c r="AF920" s="70"/>
      <c r="AG920" s="70"/>
      <c r="AH920" s="70"/>
      <c r="AI920" s="70"/>
      <c r="AJ920" s="70"/>
      <c r="AK920" s="70"/>
      <c r="AL920" s="70"/>
      <c r="AM920" s="70"/>
      <c r="AN920" s="70"/>
      <c r="AO920" s="70"/>
      <c r="AP920" s="70"/>
      <c r="AQ920" s="70"/>
      <c r="AR920" s="70"/>
      <c r="AS920" s="70"/>
      <c r="AT920" s="70"/>
      <c r="AU920" s="70"/>
      <c r="AV920" s="70"/>
      <c r="AW920" s="70"/>
      <c r="AX920" s="70"/>
      <c r="AY920" s="70"/>
      <c r="AZ920" s="70"/>
      <c r="BA920" s="70"/>
      <c r="BB920" s="70"/>
      <c r="BC920" s="71"/>
      <c r="IA920" s="22">
        <v>10.07</v>
      </c>
      <c r="IB920" s="67" t="s">
        <v>1321</v>
      </c>
      <c r="IC920" s="22" t="s">
        <v>1793</v>
      </c>
      <c r="IE920" s="23"/>
      <c r="IF920" s="23"/>
      <c r="IG920" s="23"/>
      <c r="IH920" s="23"/>
      <c r="II920" s="23"/>
    </row>
    <row r="921" spans="1:243" s="22" customFormat="1" ht="71.25">
      <c r="A921" s="40">
        <v>10.08</v>
      </c>
      <c r="B921" s="62" t="s">
        <v>1322</v>
      </c>
      <c r="C921" s="61" t="s">
        <v>1794</v>
      </c>
      <c r="D921" s="42">
        <v>7</v>
      </c>
      <c r="E921" s="41" t="s">
        <v>201</v>
      </c>
      <c r="F921" s="43">
        <v>88.75</v>
      </c>
      <c r="G921" s="44"/>
      <c r="H921" s="44"/>
      <c r="I921" s="45" t="s">
        <v>37</v>
      </c>
      <c r="J921" s="46">
        <f t="shared" si="55"/>
        <v>1</v>
      </c>
      <c r="K921" s="44" t="s">
        <v>38</v>
      </c>
      <c r="L921" s="44" t="s">
        <v>4</v>
      </c>
      <c r="M921" s="47"/>
      <c r="N921" s="44"/>
      <c r="O921" s="44"/>
      <c r="P921" s="48"/>
      <c r="Q921" s="44"/>
      <c r="R921" s="44"/>
      <c r="S921" s="48"/>
      <c r="T921" s="48"/>
      <c r="U921" s="48"/>
      <c r="V921" s="48"/>
      <c r="W921" s="48"/>
      <c r="X921" s="48"/>
      <c r="Y921" s="48"/>
      <c r="Z921" s="48"/>
      <c r="AA921" s="48"/>
      <c r="AB921" s="48"/>
      <c r="AC921" s="48"/>
      <c r="AD921" s="48"/>
      <c r="AE921" s="48"/>
      <c r="AF921" s="48"/>
      <c r="AG921" s="48"/>
      <c r="AH921" s="48"/>
      <c r="AI921" s="48"/>
      <c r="AJ921" s="48"/>
      <c r="AK921" s="48"/>
      <c r="AL921" s="48"/>
      <c r="AM921" s="48"/>
      <c r="AN921" s="48"/>
      <c r="AO921" s="48"/>
      <c r="AP921" s="48"/>
      <c r="AQ921" s="48"/>
      <c r="AR921" s="48"/>
      <c r="AS921" s="48"/>
      <c r="AT921" s="48"/>
      <c r="AU921" s="48"/>
      <c r="AV921" s="48"/>
      <c r="AW921" s="48"/>
      <c r="AX921" s="48"/>
      <c r="AY921" s="48"/>
      <c r="AZ921" s="48"/>
      <c r="BA921" s="49">
        <f t="shared" si="52"/>
        <v>621</v>
      </c>
      <c r="BB921" s="50">
        <f t="shared" si="53"/>
        <v>621</v>
      </c>
      <c r="BC921" s="51" t="str">
        <f t="shared" si="54"/>
        <v>INR  Six Hundred &amp; Twenty One  Only</v>
      </c>
      <c r="IA921" s="22">
        <v>10.08</v>
      </c>
      <c r="IB921" s="67" t="s">
        <v>1322</v>
      </c>
      <c r="IC921" s="22" t="s">
        <v>1794</v>
      </c>
      <c r="ID921" s="22">
        <v>7</v>
      </c>
      <c r="IE921" s="23" t="s">
        <v>201</v>
      </c>
      <c r="IF921" s="23"/>
      <c r="IG921" s="23"/>
      <c r="IH921" s="23"/>
      <c r="II921" s="23"/>
    </row>
    <row r="922" spans="1:243" s="22" customFormat="1" ht="142.5">
      <c r="A922" s="40">
        <v>10.09</v>
      </c>
      <c r="B922" s="62" t="s">
        <v>1323</v>
      </c>
      <c r="C922" s="61" t="s">
        <v>1795</v>
      </c>
      <c r="D922" s="42">
        <v>7</v>
      </c>
      <c r="E922" s="41" t="s">
        <v>201</v>
      </c>
      <c r="F922" s="43">
        <v>92.25</v>
      </c>
      <c r="G922" s="44"/>
      <c r="H922" s="44"/>
      <c r="I922" s="45" t="s">
        <v>37</v>
      </c>
      <c r="J922" s="46">
        <f t="shared" si="55"/>
        <v>1</v>
      </c>
      <c r="K922" s="44" t="s">
        <v>38</v>
      </c>
      <c r="L922" s="44" t="s">
        <v>4</v>
      </c>
      <c r="M922" s="47"/>
      <c r="N922" s="44"/>
      <c r="O922" s="44"/>
      <c r="P922" s="48"/>
      <c r="Q922" s="44"/>
      <c r="R922" s="44"/>
      <c r="S922" s="48"/>
      <c r="T922" s="48"/>
      <c r="U922" s="48"/>
      <c r="V922" s="48"/>
      <c r="W922" s="48"/>
      <c r="X922" s="48"/>
      <c r="Y922" s="48"/>
      <c r="Z922" s="48"/>
      <c r="AA922" s="48"/>
      <c r="AB922" s="48"/>
      <c r="AC922" s="48"/>
      <c r="AD922" s="48"/>
      <c r="AE922" s="48"/>
      <c r="AF922" s="48"/>
      <c r="AG922" s="48"/>
      <c r="AH922" s="48"/>
      <c r="AI922" s="48"/>
      <c r="AJ922" s="48"/>
      <c r="AK922" s="48"/>
      <c r="AL922" s="48"/>
      <c r="AM922" s="48"/>
      <c r="AN922" s="48"/>
      <c r="AO922" s="48"/>
      <c r="AP922" s="48"/>
      <c r="AQ922" s="48"/>
      <c r="AR922" s="48"/>
      <c r="AS922" s="48"/>
      <c r="AT922" s="48"/>
      <c r="AU922" s="48"/>
      <c r="AV922" s="48"/>
      <c r="AW922" s="48"/>
      <c r="AX922" s="48"/>
      <c r="AY922" s="48"/>
      <c r="AZ922" s="48"/>
      <c r="BA922" s="49">
        <f aca="true" t="shared" si="56" ref="BA922:BA985">ROUND(total_amount_ba($B$2,$D$2,D922,F922,J922,K922,M922),0)</f>
        <v>646</v>
      </c>
      <c r="BB922" s="50">
        <f aca="true" t="shared" si="57" ref="BB922:BB985">BA922+SUM(N922:AZ922)</f>
        <v>646</v>
      </c>
      <c r="BC922" s="51" t="str">
        <f aca="true" t="shared" si="58" ref="BC922:BC985">SpellNumber(L922,BB922)</f>
        <v>INR  Six Hundred &amp; Forty Six  Only</v>
      </c>
      <c r="IA922" s="22">
        <v>10.09</v>
      </c>
      <c r="IB922" s="67" t="s">
        <v>1323</v>
      </c>
      <c r="IC922" s="22" t="s">
        <v>1795</v>
      </c>
      <c r="ID922" s="22">
        <v>7</v>
      </c>
      <c r="IE922" s="23" t="s">
        <v>201</v>
      </c>
      <c r="IF922" s="23"/>
      <c r="IG922" s="23"/>
      <c r="IH922" s="23"/>
      <c r="II922" s="23"/>
    </row>
    <row r="923" spans="1:243" s="22" customFormat="1" ht="409.5">
      <c r="A923" s="40">
        <v>10.1</v>
      </c>
      <c r="B923" s="62" t="s">
        <v>1324</v>
      </c>
      <c r="C923" s="61" t="s">
        <v>1796</v>
      </c>
      <c r="D923" s="42">
        <v>7</v>
      </c>
      <c r="E923" s="41" t="s">
        <v>146</v>
      </c>
      <c r="F923" s="43">
        <v>560.85</v>
      </c>
      <c r="G923" s="44"/>
      <c r="H923" s="44"/>
      <c r="I923" s="45" t="s">
        <v>37</v>
      </c>
      <c r="J923" s="46">
        <f t="shared" si="55"/>
        <v>1</v>
      </c>
      <c r="K923" s="44" t="s">
        <v>38</v>
      </c>
      <c r="L923" s="44" t="s">
        <v>4</v>
      </c>
      <c r="M923" s="47"/>
      <c r="N923" s="44"/>
      <c r="O923" s="44"/>
      <c r="P923" s="48"/>
      <c r="Q923" s="44"/>
      <c r="R923" s="44"/>
      <c r="S923" s="48"/>
      <c r="T923" s="48"/>
      <c r="U923" s="48"/>
      <c r="V923" s="48"/>
      <c r="W923" s="48"/>
      <c r="X923" s="48"/>
      <c r="Y923" s="48"/>
      <c r="Z923" s="48"/>
      <c r="AA923" s="48"/>
      <c r="AB923" s="48"/>
      <c r="AC923" s="48"/>
      <c r="AD923" s="48"/>
      <c r="AE923" s="48"/>
      <c r="AF923" s="48"/>
      <c r="AG923" s="48"/>
      <c r="AH923" s="48"/>
      <c r="AI923" s="48"/>
      <c r="AJ923" s="48"/>
      <c r="AK923" s="48"/>
      <c r="AL923" s="48"/>
      <c r="AM923" s="48"/>
      <c r="AN923" s="48"/>
      <c r="AO923" s="48"/>
      <c r="AP923" s="48"/>
      <c r="AQ923" s="48"/>
      <c r="AR923" s="48"/>
      <c r="AS923" s="48"/>
      <c r="AT923" s="48"/>
      <c r="AU923" s="48"/>
      <c r="AV923" s="48"/>
      <c r="AW923" s="48"/>
      <c r="AX923" s="48"/>
      <c r="AY923" s="48"/>
      <c r="AZ923" s="48"/>
      <c r="BA923" s="49">
        <f t="shared" si="56"/>
        <v>3926</v>
      </c>
      <c r="BB923" s="50">
        <f t="shared" si="57"/>
        <v>3926</v>
      </c>
      <c r="BC923" s="51" t="str">
        <f t="shared" si="58"/>
        <v>INR  Three Thousand Nine Hundred &amp; Twenty Six  Only</v>
      </c>
      <c r="IA923" s="22">
        <v>10.1</v>
      </c>
      <c r="IB923" s="67" t="s">
        <v>1324</v>
      </c>
      <c r="IC923" s="22" t="s">
        <v>1796</v>
      </c>
      <c r="ID923" s="22">
        <v>7</v>
      </c>
      <c r="IE923" s="23" t="s">
        <v>146</v>
      </c>
      <c r="IF923" s="23"/>
      <c r="IG923" s="23"/>
      <c r="IH923" s="23"/>
      <c r="II923" s="23"/>
    </row>
    <row r="924" spans="1:243" s="22" customFormat="1" ht="409.5">
      <c r="A924" s="40">
        <v>10.11</v>
      </c>
      <c r="B924" s="62" t="s">
        <v>1317</v>
      </c>
      <c r="C924" s="61" t="s">
        <v>1797</v>
      </c>
      <c r="D924" s="42">
        <v>3</v>
      </c>
      <c r="E924" s="41" t="s">
        <v>144</v>
      </c>
      <c r="F924" s="43">
        <v>4540.7</v>
      </c>
      <c r="G924" s="44"/>
      <c r="H924" s="44"/>
      <c r="I924" s="45" t="s">
        <v>37</v>
      </c>
      <c r="J924" s="46">
        <f t="shared" si="55"/>
        <v>1</v>
      </c>
      <c r="K924" s="44" t="s">
        <v>38</v>
      </c>
      <c r="L924" s="44" t="s">
        <v>4</v>
      </c>
      <c r="M924" s="47"/>
      <c r="N924" s="44"/>
      <c r="O924" s="44"/>
      <c r="P924" s="48"/>
      <c r="Q924" s="44"/>
      <c r="R924" s="44"/>
      <c r="S924" s="48"/>
      <c r="T924" s="48"/>
      <c r="U924" s="48"/>
      <c r="V924" s="48"/>
      <c r="W924" s="48"/>
      <c r="X924" s="48"/>
      <c r="Y924" s="48"/>
      <c r="Z924" s="48"/>
      <c r="AA924" s="48"/>
      <c r="AB924" s="48"/>
      <c r="AC924" s="48"/>
      <c r="AD924" s="48"/>
      <c r="AE924" s="48"/>
      <c r="AF924" s="48"/>
      <c r="AG924" s="48"/>
      <c r="AH924" s="48"/>
      <c r="AI924" s="48"/>
      <c r="AJ924" s="48"/>
      <c r="AK924" s="48"/>
      <c r="AL924" s="48"/>
      <c r="AM924" s="48"/>
      <c r="AN924" s="48"/>
      <c r="AO924" s="48"/>
      <c r="AP924" s="48"/>
      <c r="AQ924" s="48"/>
      <c r="AR924" s="48"/>
      <c r="AS924" s="48"/>
      <c r="AT924" s="48"/>
      <c r="AU924" s="48"/>
      <c r="AV924" s="48"/>
      <c r="AW924" s="48"/>
      <c r="AX924" s="48"/>
      <c r="AY924" s="48"/>
      <c r="AZ924" s="48"/>
      <c r="BA924" s="49">
        <f t="shared" si="56"/>
        <v>13622</v>
      </c>
      <c r="BB924" s="50">
        <f t="shared" si="57"/>
        <v>13622</v>
      </c>
      <c r="BC924" s="51" t="str">
        <f t="shared" si="58"/>
        <v>INR  Thirteen Thousand Six Hundred &amp; Twenty Two  Only</v>
      </c>
      <c r="IA924" s="22">
        <v>10.11</v>
      </c>
      <c r="IB924" s="67" t="s">
        <v>1317</v>
      </c>
      <c r="IC924" s="22" t="s">
        <v>1797</v>
      </c>
      <c r="ID924" s="22">
        <v>3</v>
      </c>
      <c r="IE924" s="23" t="s">
        <v>144</v>
      </c>
      <c r="IF924" s="23"/>
      <c r="IG924" s="23"/>
      <c r="IH924" s="23"/>
      <c r="II924" s="23"/>
    </row>
    <row r="925" spans="1:243" s="22" customFormat="1" ht="409.5">
      <c r="A925" s="40">
        <v>10.12</v>
      </c>
      <c r="B925" s="62" t="s">
        <v>1325</v>
      </c>
      <c r="C925" s="61" t="s">
        <v>1798</v>
      </c>
      <c r="D925" s="69"/>
      <c r="E925" s="70"/>
      <c r="F925" s="70"/>
      <c r="G925" s="70"/>
      <c r="H925" s="70"/>
      <c r="I925" s="70"/>
      <c r="J925" s="70"/>
      <c r="K925" s="70"/>
      <c r="L925" s="70"/>
      <c r="M925" s="70"/>
      <c r="N925" s="70"/>
      <c r="O925" s="70"/>
      <c r="P925" s="70"/>
      <c r="Q925" s="70"/>
      <c r="R925" s="70"/>
      <c r="S925" s="70"/>
      <c r="T925" s="70"/>
      <c r="U925" s="70"/>
      <c r="V925" s="70"/>
      <c r="W925" s="70"/>
      <c r="X925" s="70"/>
      <c r="Y925" s="70"/>
      <c r="Z925" s="70"/>
      <c r="AA925" s="70"/>
      <c r="AB925" s="70"/>
      <c r="AC925" s="70"/>
      <c r="AD925" s="70"/>
      <c r="AE925" s="70"/>
      <c r="AF925" s="70"/>
      <c r="AG925" s="70"/>
      <c r="AH925" s="70"/>
      <c r="AI925" s="70"/>
      <c r="AJ925" s="70"/>
      <c r="AK925" s="70"/>
      <c r="AL925" s="70"/>
      <c r="AM925" s="70"/>
      <c r="AN925" s="70"/>
      <c r="AO925" s="70"/>
      <c r="AP925" s="70"/>
      <c r="AQ925" s="70"/>
      <c r="AR925" s="70"/>
      <c r="AS925" s="70"/>
      <c r="AT925" s="70"/>
      <c r="AU925" s="70"/>
      <c r="AV925" s="70"/>
      <c r="AW925" s="70"/>
      <c r="AX925" s="70"/>
      <c r="AY925" s="70"/>
      <c r="AZ925" s="70"/>
      <c r="BA925" s="70"/>
      <c r="BB925" s="70"/>
      <c r="BC925" s="71"/>
      <c r="IA925" s="22">
        <v>10.12</v>
      </c>
      <c r="IB925" s="67" t="s">
        <v>1325</v>
      </c>
      <c r="IC925" s="22" t="s">
        <v>1798</v>
      </c>
      <c r="IE925" s="23"/>
      <c r="IF925" s="23"/>
      <c r="IG925" s="23"/>
      <c r="IH925" s="23"/>
      <c r="II925" s="23"/>
    </row>
    <row r="926" spans="1:243" s="22" customFormat="1" ht="85.5">
      <c r="A926" s="40">
        <v>10.13</v>
      </c>
      <c r="B926" s="62" t="s">
        <v>1326</v>
      </c>
      <c r="C926" s="61" t="s">
        <v>1799</v>
      </c>
      <c r="D926" s="42">
        <v>50</v>
      </c>
      <c r="E926" s="41" t="s">
        <v>145</v>
      </c>
      <c r="F926" s="43">
        <v>130.2</v>
      </c>
      <c r="G926" s="44"/>
      <c r="H926" s="44"/>
      <c r="I926" s="45" t="s">
        <v>37</v>
      </c>
      <c r="J926" s="46">
        <f t="shared" si="55"/>
        <v>1</v>
      </c>
      <c r="K926" s="44" t="s">
        <v>38</v>
      </c>
      <c r="L926" s="44" t="s">
        <v>4</v>
      </c>
      <c r="M926" s="47"/>
      <c r="N926" s="44"/>
      <c r="O926" s="44"/>
      <c r="P926" s="48"/>
      <c r="Q926" s="44"/>
      <c r="R926" s="44"/>
      <c r="S926" s="48"/>
      <c r="T926" s="48"/>
      <c r="U926" s="48"/>
      <c r="V926" s="48"/>
      <c r="W926" s="48"/>
      <c r="X926" s="48"/>
      <c r="Y926" s="48"/>
      <c r="Z926" s="48"/>
      <c r="AA926" s="48"/>
      <c r="AB926" s="48"/>
      <c r="AC926" s="48"/>
      <c r="AD926" s="48"/>
      <c r="AE926" s="48"/>
      <c r="AF926" s="48"/>
      <c r="AG926" s="48"/>
      <c r="AH926" s="48"/>
      <c r="AI926" s="48"/>
      <c r="AJ926" s="48"/>
      <c r="AK926" s="48"/>
      <c r="AL926" s="48"/>
      <c r="AM926" s="48"/>
      <c r="AN926" s="48"/>
      <c r="AO926" s="48"/>
      <c r="AP926" s="48"/>
      <c r="AQ926" s="48"/>
      <c r="AR926" s="48"/>
      <c r="AS926" s="48"/>
      <c r="AT926" s="48"/>
      <c r="AU926" s="48"/>
      <c r="AV926" s="48"/>
      <c r="AW926" s="48"/>
      <c r="AX926" s="48"/>
      <c r="AY926" s="48"/>
      <c r="AZ926" s="48"/>
      <c r="BA926" s="49">
        <f t="shared" si="56"/>
        <v>6510</v>
      </c>
      <c r="BB926" s="50">
        <f t="shared" si="57"/>
        <v>6510</v>
      </c>
      <c r="BC926" s="51" t="str">
        <f t="shared" si="58"/>
        <v>INR  Six Thousand Five Hundred &amp; Ten  Only</v>
      </c>
      <c r="IA926" s="22">
        <v>10.13</v>
      </c>
      <c r="IB926" s="67" t="s">
        <v>1326</v>
      </c>
      <c r="IC926" s="22" t="s">
        <v>1799</v>
      </c>
      <c r="ID926" s="22">
        <v>50</v>
      </c>
      <c r="IE926" s="23" t="s">
        <v>145</v>
      </c>
      <c r="IF926" s="23"/>
      <c r="IG926" s="23"/>
      <c r="IH926" s="23"/>
      <c r="II926" s="23"/>
    </row>
    <row r="927" spans="1:243" s="22" customFormat="1" ht="85.5">
      <c r="A927" s="40">
        <v>10.14</v>
      </c>
      <c r="B927" s="62" t="s">
        <v>1327</v>
      </c>
      <c r="C927" s="61" t="s">
        <v>1800</v>
      </c>
      <c r="D927" s="42">
        <v>50</v>
      </c>
      <c r="E927" s="41" t="s">
        <v>145</v>
      </c>
      <c r="F927" s="43">
        <v>177</v>
      </c>
      <c r="G927" s="44"/>
      <c r="H927" s="44"/>
      <c r="I927" s="45" t="s">
        <v>37</v>
      </c>
      <c r="J927" s="46">
        <f t="shared" si="55"/>
        <v>1</v>
      </c>
      <c r="K927" s="44" t="s">
        <v>38</v>
      </c>
      <c r="L927" s="44" t="s">
        <v>4</v>
      </c>
      <c r="M927" s="47"/>
      <c r="N927" s="44"/>
      <c r="O927" s="44"/>
      <c r="P927" s="48"/>
      <c r="Q927" s="44"/>
      <c r="R927" s="44"/>
      <c r="S927" s="48"/>
      <c r="T927" s="48"/>
      <c r="U927" s="48"/>
      <c r="V927" s="48"/>
      <c r="W927" s="48"/>
      <c r="X927" s="48"/>
      <c r="Y927" s="48"/>
      <c r="Z927" s="48"/>
      <c r="AA927" s="48"/>
      <c r="AB927" s="48"/>
      <c r="AC927" s="48"/>
      <c r="AD927" s="48"/>
      <c r="AE927" s="48"/>
      <c r="AF927" s="48"/>
      <c r="AG927" s="48"/>
      <c r="AH927" s="48"/>
      <c r="AI927" s="48"/>
      <c r="AJ927" s="48"/>
      <c r="AK927" s="48"/>
      <c r="AL927" s="48"/>
      <c r="AM927" s="48"/>
      <c r="AN927" s="48"/>
      <c r="AO927" s="48"/>
      <c r="AP927" s="48"/>
      <c r="AQ927" s="48"/>
      <c r="AR927" s="48"/>
      <c r="AS927" s="48"/>
      <c r="AT927" s="48"/>
      <c r="AU927" s="48"/>
      <c r="AV927" s="48"/>
      <c r="AW927" s="48"/>
      <c r="AX927" s="48"/>
      <c r="AY927" s="48"/>
      <c r="AZ927" s="48"/>
      <c r="BA927" s="49">
        <f t="shared" si="56"/>
        <v>8850</v>
      </c>
      <c r="BB927" s="50">
        <f t="shared" si="57"/>
        <v>8850</v>
      </c>
      <c r="BC927" s="51" t="str">
        <f t="shared" si="58"/>
        <v>INR  Eight Thousand Eight Hundred &amp; Fifty  Only</v>
      </c>
      <c r="IA927" s="22">
        <v>10.14</v>
      </c>
      <c r="IB927" s="67" t="s">
        <v>1327</v>
      </c>
      <c r="IC927" s="22" t="s">
        <v>1800</v>
      </c>
      <c r="ID927" s="22">
        <v>50</v>
      </c>
      <c r="IE927" s="23" t="s">
        <v>145</v>
      </c>
      <c r="IF927" s="23"/>
      <c r="IG927" s="23"/>
      <c r="IH927" s="23"/>
      <c r="II927" s="23"/>
    </row>
    <row r="928" spans="1:243" s="22" customFormat="1" ht="42.75">
      <c r="A928" s="40">
        <v>10.15</v>
      </c>
      <c r="B928" s="62" t="s">
        <v>1328</v>
      </c>
      <c r="C928" s="61" t="s">
        <v>1801</v>
      </c>
      <c r="D928" s="69"/>
      <c r="E928" s="70"/>
      <c r="F928" s="70"/>
      <c r="G928" s="70"/>
      <c r="H928" s="70"/>
      <c r="I928" s="70"/>
      <c r="J928" s="70"/>
      <c r="K928" s="70"/>
      <c r="L928" s="70"/>
      <c r="M928" s="70"/>
      <c r="N928" s="70"/>
      <c r="O928" s="70"/>
      <c r="P928" s="70"/>
      <c r="Q928" s="70"/>
      <c r="R928" s="70"/>
      <c r="S928" s="70"/>
      <c r="T928" s="70"/>
      <c r="U928" s="70"/>
      <c r="V928" s="70"/>
      <c r="W928" s="70"/>
      <c r="X928" s="70"/>
      <c r="Y928" s="70"/>
      <c r="Z928" s="70"/>
      <c r="AA928" s="70"/>
      <c r="AB928" s="70"/>
      <c r="AC928" s="70"/>
      <c r="AD928" s="70"/>
      <c r="AE928" s="70"/>
      <c r="AF928" s="70"/>
      <c r="AG928" s="70"/>
      <c r="AH928" s="70"/>
      <c r="AI928" s="70"/>
      <c r="AJ928" s="70"/>
      <c r="AK928" s="70"/>
      <c r="AL928" s="70"/>
      <c r="AM928" s="70"/>
      <c r="AN928" s="70"/>
      <c r="AO928" s="70"/>
      <c r="AP928" s="70"/>
      <c r="AQ928" s="70"/>
      <c r="AR928" s="70"/>
      <c r="AS928" s="70"/>
      <c r="AT928" s="70"/>
      <c r="AU928" s="70"/>
      <c r="AV928" s="70"/>
      <c r="AW928" s="70"/>
      <c r="AX928" s="70"/>
      <c r="AY928" s="70"/>
      <c r="AZ928" s="70"/>
      <c r="BA928" s="70"/>
      <c r="BB928" s="70"/>
      <c r="BC928" s="71"/>
      <c r="IA928" s="22">
        <v>10.15</v>
      </c>
      <c r="IB928" s="67" t="s">
        <v>1328</v>
      </c>
      <c r="IC928" s="22" t="s">
        <v>1801</v>
      </c>
      <c r="IE928" s="23"/>
      <c r="IF928" s="23"/>
      <c r="IG928" s="23"/>
      <c r="IH928" s="23"/>
      <c r="II928" s="23"/>
    </row>
    <row r="929" spans="1:243" s="22" customFormat="1" ht="409.5">
      <c r="A929" s="40">
        <v>10.16</v>
      </c>
      <c r="B929" s="62" t="s">
        <v>1329</v>
      </c>
      <c r="C929" s="61" t="s">
        <v>1802</v>
      </c>
      <c r="D929" s="42">
        <v>50</v>
      </c>
      <c r="E929" s="41" t="s">
        <v>144</v>
      </c>
      <c r="F929" s="43">
        <v>774.25</v>
      </c>
      <c r="G929" s="44"/>
      <c r="H929" s="44"/>
      <c r="I929" s="45" t="s">
        <v>37</v>
      </c>
      <c r="J929" s="46">
        <f t="shared" si="55"/>
        <v>1</v>
      </c>
      <c r="K929" s="44" t="s">
        <v>38</v>
      </c>
      <c r="L929" s="44" t="s">
        <v>4</v>
      </c>
      <c r="M929" s="47"/>
      <c r="N929" s="44"/>
      <c r="O929" s="44"/>
      <c r="P929" s="48"/>
      <c r="Q929" s="44"/>
      <c r="R929" s="44"/>
      <c r="S929" s="48"/>
      <c r="T929" s="48"/>
      <c r="U929" s="48"/>
      <c r="V929" s="48"/>
      <c r="W929" s="48"/>
      <c r="X929" s="48"/>
      <c r="Y929" s="48"/>
      <c r="Z929" s="48"/>
      <c r="AA929" s="48"/>
      <c r="AB929" s="48"/>
      <c r="AC929" s="48"/>
      <c r="AD929" s="48"/>
      <c r="AE929" s="48"/>
      <c r="AF929" s="48"/>
      <c r="AG929" s="48"/>
      <c r="AH929" s="48"/>
      <c r="AI929" s="48"/>
      <c r="AJ929" s="48"/>
      <c r="AK929" s="48"/>
      <c r="AL929" s="48"/>
      <c r="AM929" s="48"/>
      <c r="AN929" s="48"/>
      <c r="AO929" s="48"/>
      <c r="AP929" s="48"/>
      <c r="AQ929" s="48"/>
      <c r="AR929" s="48"/>
      <c r="AS929" s="48"/>
      <c r="AT929" s="48"/>
      <c r="AU929" s="48"/>
      <c r="AV929" s="48"/>
      <c r="AW929" s="48"/>
      <c r="AX929" s="48"/>
      <c r="AY929" s="48"/>
      <c r="AZ929" s="48"/>
      <c r="BA929" s="49">
        <f t="shared" si="56"/>
        <v>38713</v>
      </c>
      <c r="BB929" s="50">
        <f t="shared" si="57"/>
        <v>38713</v>
      </c>
      <c r="BC929" s="51" t="str">
        <f t="shared" si="58"/>
        <v>INR  Thirty Eight Thousand Seven Hundred &amp; Thirteen  Only</v>
      </c>
      <c r="IA929" s="22">
        <v>10.16</v>
      </c>
      <c r="IB929" s="67" t="s">
        <v>1329</v>
      </c>
      <c r="IC929" s="22" t="s">
        <v>1802</v>
      </c>
      <c r="ID929" s="22">
        <v>50</v>
      </c>
      <c r="IE929" s="23" t="s">
        <v>144</v>
      </c>
      <c r="IF929" s="23"/>
      <c r="IG929" s="23"/>
      <c r="IH929" s="23"/>
      <c r="II929" s="23"/>
    </row>
    <row r="930" spans="1:243" s="22" customFormat="1" ht="409.5">
      <c r="A930" s="40">
        <v>10.17</v>
      </c>
      <c r="B930" s="62" t="s">
        <v>1330</v>
      </c>
      <c r="C930" s="61" t="s">
        <v>1803</v>
      </c>
      <c r="D930" s="42">
        <v>7</v>
      </c>
      <c r="E930" s="41" t="s">
        <v>144</v>
      </c>
      <c r="F930" s="43">
        <v>516.6</v>
      </c>
      <c r="G930" s="44"/>
      <c r="H930" s="44"/>
      <c r="I930" s="45" t="s">
        <v>37</v>
      </c>
      <c r="J930" s="46">
        <f t="shared" si="55"/>
        <v>1</v>
      </c>
      <c r="K930" s="44" t="s">
        <v>38</v>
      </c>
      <c r="L930" s="44" t="s">
        <v>4</v>
      </c>
      <c r="M930" s="47"/>
      <c r="N930" s="44"/>
      <c r="O930" s="44"/>
      <c r="P930" s="48"/>
      <c r="Q930" s="44"/>
      <c r="R930" s="44"/>
      <c r="S930" s="48"/>
      <c r="T930" s="48"/>
      <c r="U930" s="48"/>
      <c r="V930" s="48"/>
      <c r="W930" s="48"/>
      <c r="X930" s="48"/>
      <c r="Y930" s="48"/>
      <c r="Z930" s="48"/>
      <c r="AA930" s="48"/>
      <c r="AB930" s="48"/>
      <c r="AC930" s="48"/>
      <c r="AD930" s="48"/>
      <c r="AE930" s="48"/>
      <c r="AF930" s="48"/>
      <c r="AG930" s="48"/>
      <c r="AH930" s="48"/>
      <c r="AI930" s="48"/>
      <c r="AJ930" s="48"/>
      <c r="AK930" s="48"/>
      <c r="AL930" s="48"/>
      <c r="AM930" s="48"/>
      <c r="AN930" s="48"/>
      <c r="AO930" s="48"/>
      <c r="AP930" s="48"/>
      <c r="AQ930" s="48"/>
      <c r="AR930" s="48"/>
      <c r="AS930" s="48"/>
      <c r="AT930" s="48"/>
      <c r="AU930" s="48"/>
      <c r="AV930" s="48"/>
      <c r="AW930" s="48"/>
      <c r="AX930" s="48"/>
      <c r="AY930" s="48"/>
      <c r="AZ930" s="48"/>
      <c r="BA930" s="49">
        <f t="shared" si="56"/>
        <v>3616</v>
      </c>
      <c r="BB930" s="50">
        <f t="shared" si="57"/>
        <v>3616</v>
      </c>
      <c r="BC930" s="51" t="str">
        <f t="shared" si="58"/>
        <v>INR  Three Thousand Six Hundred &amp; Sixteen  Only</v>
      </c>
      <c r="IA930" s="22">
        <v>10.17</v>
      </c>
      <c r="IB930" s="67" t="s">
        <v>1330</v>
      </c>
      <c r="IC930" s="22" t="s">
        <v>1803</v>
      </c>
      <c r="ID930" s="22">
        <v>7</v>
      </c>
      <c r="IE930" s="23" t="s">
        <v>144</v>
      </c>
      <c r="IF930" s="23"/>
      <c r="IG930" s="23"/>
      <c r="IH930" s="23"/>
      <c r="II930" s="23"/>
    </row>
    <row r="931" spans="1:243" s="22" customFormat="1" ht="409.5">
      <c r="A931" s="40">
        <v>10.18</v>
      </c>
      <c r="B931" s="62" t="s">
        <v>1331</v>
      </c>
      <c r="C931" s="61" t="s">
        <v>1804</v>
      </c>
      <c r="D931" s="69"/>
      <c r="E931" s="70"/>
      <c r="F931" s="70"/>
      <c r="G931" s="70"/>
      <c r="H931" s="70"/>
      <c r="I931" s="70"/>
      <c r="J931" s="70"/>
      <c r="K931" s="70"/>
      <c r="L931" s="70"/>
      <c r="M931" s="70"/>
      <c r="N931" s="70"/>
      <c r="O931" s="70"/>
      <c r="P931" s="70"/>
      <c r="Q931" s="70"/>
      <c r="R931" s="70"/>
      <c r="S931" s="70"/>
      <c r="T931" s="70"/>
      <c r="U931" s="70"/>
      <c r="V931" s="70"/>
      <c r="W931" s="70"/>
      <c r="X931" s="70"/>
      <c r="Y931" s="70"/>
      <c r="Z931" s="70"/>
      <c r="AA931" s="70"/>
      <c r="AB931" s="70"/>
      <c r="AC931" s="70"/>
      <c r="AD931" s="70"/>
      <c r="AE931" s="70"/>
      <c r="AF931" s="70"/>
      <c r="AG931" s="70"/>
      <c r="AH931" s="70"/>
      <c r="AI931" s="70"/>
      <c r="AJ931" s="70"/>
      <c r="AK931" s="70"/>
      <c r="AL931" s="70"/>
      <c r="AM931" s="70"/>
      <c r="AN931" s="70"/>
      <c r="AO931" s="70"/>
      <c r="AP931" s="70"/>
      <c r="AQ931" s="70"/>
      <c r="AR931" s="70"/>
      <c r="AS931" s="70"/>
      <c r="AT931" s="70"/>
      <c r="AU931" s="70"/>
      <c r="AV931" s="70"/>
      <c r="AW931" s="70"/>
      <c r="AX931" s="70"/>
      <c r="AY931" s="70"/>
      <c r="AZ931" s="70"/>
      <c r="BA931" s="70"/>
      <c r="BB931" s="70"/>
      <c r="BC931" s="71"/>
      <c r="IA931" s="22">
        <v>10.18</v>
      </c>
      <c r="IB931" s="67" t="s">
        <v>1331</v>
      </c>
      <c r="IC931" s="22" t="s">
        <v>1804</v>
      </c>
      <c r="IE931" s="23"/>
      <c r="IF931" s="23"/>
      <c r="IG931" s="23"/>
      <c r="IH931" s="23"/>
      <c r="II931" s="23"/>
    </row>
    <row r="932" spans="1:243" s="22" customFormat="1" ht="171">
      <c r="A932" s="40">
        <v>10.19</v>
      </c>
      <c r="B932" s="62" t="s">
        <v>1332</v>
      </c>
      <c r="C932" s="61" t="s">
        <v>1805</v>
      </c>
      <c r="D932" s="42">
        <v>25</v>
      </c>
      <c r="E932" s="41" t="s">
        <v>144</v>
      </c>
      <c r="F932" s="43">
        <v>1522.95</v>
      </c>
      <c r="G932" s="44"/>
      <c r="H932" s="44"/>
      <c r="I932" s="45" t="s">
        <v>37</v>
      </c>
      <c r="J932" s="46">
        <f t="shared" si="55"/>
        <v>1</v>
      </c>
      <c r="K932" s="44" t="s">
        <v>38</v>
      </c>
      <c r="L932" s="44" t="s">
        <v>4</v>
      </c>
      <c r="M932" s="47"/>
      <c r="N932" s="44"/>
      <c r="O932" s="44"/>
      <c r="P932" s="48"/>
      <c r="Q932" s="44"/>
      <c r="R932" s="44"/>
      <c r="S932" s="48"/>
      <c r="T932" s="48"/>
      <c r="U932" s="48"/>
      <c r="V932" s="48"/>
      <c r="W932" s="48"/>
      <c r="X932" s="48"/>
      <c r="Y932" s="48"/>
      <c r="Z932" s="48"/>
      <c r="AA932" s="48"/>
      <c r="AB932" s="48"/>
      <c r="AC932" s="48"/>
      <c r="AD932" s="48"/>
      <c r="AE932" s="48"/>
      <c r="AF932" s="48"/>
      <c r="AG932" s="48"/>
      <c r="AH932" s="48"/>
      <c r="AI932" s="48"/>
      <c r="AJ932" s="48"/>
      <c r="AK932" s="48"/>
      <c r="AL932" s="48"/>
      <c r="AM932" s="48"/>
      <c r="AN932" s="48"/>
      <c r="AO932" s="48"/>
      <c r="AP932" s="48"/>
      <c r="AQ932" s="48"/>
      <c r="AR932" s="48"/>
      <c r="AS932" s="48"/>
      <c r="AT932" s="48"/>
      <c r="AU932" s="48"/>
      <c r="AV932" s="48"/>
      <c r="AW932" s="48"/>
      <c r="AX932" s="48"/>
      <c r="AY932" s="48"/>
      <c r="AZ932" s="48"/>
      <c r="BA932" s="49">
        <f t="shared" si="56"/>
        <v>38074</v>
      </c>
      <c r="BB932" s="50">
        <f t="shared" si="57"/>
        <v>38074</v>
      </c>
      <c r="BC932" s="51" t="str">
        <f t="shared" si="58"/>
        <v>INR  Thirty Eight Thousand  &amp;Seventy Four  Only</v>
      </c>
      <c r="IA932" s="22">
        <v>10.19</v>
      </c>
      <c r="IB932" s="67" t="s">
        <v>1332</v>
      </c>
      <c r="IC932" s="22" t="s">
        <v>1805</v>
      </c>
      <c r="ID932" s="22">
        <v>25</v>
      </c>
      <c r="IE932" s="23" t="s">
        <v>144</v>
      </c>
      <c r="IF932" s="23"/>
      <c r="IG932" s="23"/>
      <c r="IH932" s="23"/>
      <c r="II932" s="23"/>
    </row>
    <row r="933" spans="1:243" s="22" customFormat="1" ht="85.5">
      <c r="A933" s="40">
        <v>10.2</v>
      </c>
      <c r="B933" s="62" t="s">
        <v>1333</v>
      </c>
      <c r="C933" s="61" t="s">
        <v>1806</v>
      </c>
      <c r="D933" s="69"/>
      <c r="E933" s="70"/>
      <c r="F933" s="70"/>
      <c r="G933" s="70"/>
      <c r="H933" s="70"/>
      <c r="I933" s="70"/>
      <c r="J933" s="70"/>
      <c r="K933" s="70"/>
      <c r="L933" s="70"/>
      <c r="M933" s="70"/>
      <c r="N933" s="70"/>
      <c r="O933" s="70"/>
      <c r="P933" s="70"/>
      <c r="Q933" s="70"/>
      <c r="R933" s="70"/>
      <c r="S933" s="70"/>
      <c r="T933" s="70"/>
      <c r="U933" s="70"/>
      <c r="V933" s="70"/>
      <c r="W933" s="70"/>
      <c r="X933" s="70"/>
      <c r="Y933" s="70"/>
      <c r="Z933" s="70"/>
      <c r="AA933" s="70"/>
      <c r="AB933" s="70"/>
      <c r="AC933" s="70"/>
      <c r="AD933" s="70"/>
      <c r="AE933" s="70"/>
      <c r="AF933" s="70"/>
      <c r="AG933" s="70"/>
      <c r="AH933" s="70"/>
      <c r="AI933" s="70"/>
      <c r="AJ933" s="70"/>
      <c r="AK933" s="70"/>
      <c r="AL933" s="70"/>
      <c r="AM933" s="70"/>
      <c r="AN933" s="70"/>
      <c r="AO933" s="70"/>
      <c r="AP933" s="70"/>
      <c r="AQ933" s="70"/>
      <c r="AR933" s="70"/>
      <c r="AS933" s="70"/>
      <c r="AT933" s="70"/>
      <c r="AU933" s="70"/>
      <c r="AV933" s="70"/>
      <c r="AW933" s="70"/>
      <c r="AX933" s="70"/>
      <c r="AY933" s="70"/>
      <c r="AZ933" s="70"/>
      <c r="BA933" s="70"/>
      <c r="BB933" s="70"/>
      <c r="BC933" s="71"/>
      <c r="IA933" s="22">
        <v>10.2</v>
      </c>
      <c r="IB933" s="67" t="s">
        <v>1333</v>
      </c>
      <c r="IC933" s="22" t="s">
        <v>1806</v>
      </c>
      <c r="IE933" s="23"/>
      <c r="IF933" s="23"/>
      <c r="IG933" s="23"/>
      <c r="IH933" s="23"/>
      <c r="II933" s="23"/>
    </row>
    <row r="934" spans="1:243" s="22" customFormat="1" ht="171">
      <c r="A934" s="40">
        <v>10.21</v>
      </c>
      <c r="B934" s="62" t="s">
        <v>1334</v>
      </c>
      <c r="C934" s="61" t="s">
        <v>1807</v>
      </c>
      <c r="D934" s="42">
        <v>2</v>
      </c>
      <c r="E934" s="41" t="s">
        <v>143</v>
      </c>
      <c r="F934" s="43">
        <v>7510.75</v>
      </c>
      <c r="G934" s="44"/>
      <c r="H934" s="44"/>
      <c r="I934" s="45" t="s">
        <v>37</v>
      </c>
      <c r="J934" s="46">
        <f t="shared" si="55"/>
        <v>1</v>
      </c>
      <c r="K934" s="44" t="s">
        <v>38</v>
      </c>
      <c r="L934" s="44" t="s">
        <v>4</v>
      </c>
      <c r="M934" s="47"/>
      <c r="N934" s="44"/>
      <c r="O934" s="44"/>
      <c r="P934" s="48"/>
      <c r="Q934" s="44"/>
      <c r="R934" s="44"/>
      <c r="S934" s="48"/>
      <c r="T934" s="48"/>
      <c r="U934" s="48"/>
      <c r="V934" s="48"/>
      <c r="W934" s="48"/>
      <c r="X934" s="48"/>
      <c r="Y934" s="48"/>
      <c r="Z934" s="48"/>
      <c r="AA934" s="48"/>
      <c r="AB934" s="48"/>
      <c r="AC934" s="48"/>
      <c r="AD934" s="48"/>
      <c r="AE934" s="48"/>
      <c r="AF934" s="48"/>
      <c r="AG934" s="48"/>
      <c r="AH934" s="48"/>
      <c r="AI934" s="48"/>
      <c r="AJ934" s="48"/>
      <c r="AK934" s="48"/>
      <c r="AL934" s="48"/>
      <c r="AM934" s="48"/>
      <c r="AN934" s="48"/>
      <c r="AO934" s="48"/>
      <c r="AP934" s="48"/>
      <c r="AQ934" s="48"/>
      <c r="AR934" s="48"/>
      <c r="AS934" s="48"/>
      <c r="AT934" s="48"/>
      <c r="AU934" s="48"/>
      <c r="AV934" s="48"/>
      <c r="AW934" s="48"/>
      <c r="AX934" s="48"/>
      <c r="AY934" s="48"/>
      <c r="AZ934" s="48"/>
      <c r="BA934" s="49">
        <f t="shared" si="56"/>
        <v>15022</v>
      </c>
      <c r="BB934" s="50">
        <f t="shared" si="57"/>
        <v>15022</v>
      </c>
      <c r="BC934" s="51" t="str">
        <f t="shared" si="58"/>
        <v>INR  Fifteen Thousand  &amp;Twenty Two  Only</v>
      </c>
      <c r="IA934" s="22">
        <v>10.21</v>
      </c>
      <c r="IB934" s="67" t="s">
        <v>1334</v>
      </c>
      <c r="IC934" s="22" t="s">
        <v>1807</v>
      </c>
      <c r="ID934" s="22">
        <v>2</v>
      </c>
      <c r="IE934" s="23" t="s">
        <v>143</v>
      </c>
      <c r="IF934" s="23"/>
      <c r="IG934" s="23"/>
      <c r="IH934" s="23"/>
      <c r="II934" s="23"/>
    </row>
    <row r="935" spans="1:243" s="22" customFormat="1" ht="85.5">
      <c r="A935" s="40">
        <v>10.22</v>
      </c>
      <c r="B935" s="62" t="s">
        <v>1335</v>
      </c>
      <c r="C935" s="61" t="s">
        <v>1808</v>
      </c>
      <c r="D935" s="42">
        <v>1</v>
      </c>
      <c r="E935" s="41" t="s">
        <v>143</v>
      </c>
      <c r="F935" s="43">
        <v>14275.75</v>
      </c>
      <c r="G935" s="44"/>
      <c r="H935" s="44"/>
      <c r="I935" s="45" t="s">
        <v>37</v>
      </c>
      <c r="J935" s="46">
        <f t="shared" si="55"/>
        <v>1</v>
      </c>
      <c r="K935" s="44" t="s">
        <v>38</v>
      </c>
      <c r="L935" s="44" t="s">
        <v>4</v>
      </c>
      <c r="M935" s="47"/>
      <c r="N935" s="44"/>
      <c r="O935" s="44"/>
      <c r="P935" s="48"/>
      <c r="Q935" s="44"/>
      <c r="R935" s="44"/>
      <c r="S935" s="48"/>
      <c r="T935" s="48"/>
      <c r="U935" s="48"/>
      <c r="V935" s="48"/>
      <c r="W935" s="48"/>
      <c r="X935" s="48"/>
      <c r="Y935" s="48"/>
      <c r="Z935" s="48"/>
      <c r="AA935" s="48"/>
      <c r="AB935" s="48"/>
      <c r="AC935" s="48"/>
      <c r="AD935" s="48"/>
      <c r="AE935" s="48"/>
      <c r="AF935" s="48"/>
      <c r="AG935" s="48"/>
      <c r="AH935" s="48"/>
      <c r="AI935" s="48"/>
      <c r="AJ935" s="48"/>
      <c r="AK935" s="48"/>
      <c r="AL935" s="48"/>
      <c r="AM935" s="48"/>
      <c r="AN935" s="48"/>
      <c r="AO935" s="48"/>
      <c r="AP935" s="48"/>
      <c r="AQ935" s="48"/>
      <c r="AR935" s="48"/>
      <c r="AS935" s="48"/>
      <c r="AT935" s="48"/>
      <c r="AU935" s="48"/>
      <c r="AV935" s="48"/>
      <c r="AW935" s="48"/>
      <c r="AX935" s="48"/>
      <c r="AY935" s="48"/>
      <c r="AZ935" s="48"/>
      <c r="BA935" s="49">
        <f t="shared" si="56"/>
        <v>14276</v>
      </c>
      <c r="BB935" s="50">
        <f t="shared" si="57"/>
        <v>14276</v>
      </c>
      <c r="BC935" s="51" t="str">
        <f t="shared" si="58"/>
        <v>INR  Fourteen Thousand Two Hundred &amp; Seventy Six  Only</v>
      </c>
      <c r="IA935" s="22">
        <v>10.22</v>
      </c>
      <c r="IB935" s="67" t="s">
        <v>1335</v>
      </c>
      <c r="IC935" s="22" t="s">
        <v>1808</v>
      </c>
      <c r="ID935" s="22">
        <v>1</v>
      </c>
      <c r="IE935" s="23" t="s">
        <v>143</v>
      </c>
      <c r="IF935" s="23"/>
      <c r="IG935" s="23"/>
      <c r="IH935" s="23"/>
      <c r="II935" s="23"/>
    </row>
    <row r="936" spans="1:243" s="22" customFormat="1" ht="409.5">
      <c r="A936" s="40">
        <v>10.23</v>
      </c>
      <c r="B936" s="62" t="s">
        <v>1336</v>
      </c>
      <c r="C936" s="61" t="s">
        <v>1809</v>
      </c>
      <c r="D936" s="42">
        <v>50</v>
      </c>
      <c r="E936" s="41" t="s">
        <v>144</v>
      </c>
      <c r="F936" s="43">
        <v>474.15</v>
      </c>
      <c r="G936" s="44"/>
      <c r="H936" s="44"/>
      <c r="I936" s="45" t="s">
        <v>37</v>
      </c>
      <c r="J936" s="46">
        <f t="shared" si="55"/>
        <v>1</v>
      </c>
      <c r="K936" s="44" t="s">
        <v>38</v>
      </c>
      <c r="L936" s="44" t="s">
        <v>4</v>
      </c>
      <c r="M936" s="47"/>
      <c r="N936" s="44"/>
      <c r="O936" s="44"/>
      <c r="P936" s="48"/>
      <c r="Q936" s="44"/>
      <c r="R936" s="44"/>
      <c r="S936" s="48"/>
      <c r="T936" s="48"/>
      <c r="U936" s="48"/>
      <c r="V936" s="48"/>
      <c r="W936" s="48"/>
      <c r="X936" s="48"/>
      <c r="Y936" s="48"/>
      <c r="Z936" s="48"/>
      <c r="AA936" s="48"/>
      <c r="AB936" s="48"/>
      <c r="AC936" s="48"/>
      <c r="AD936" s="48"/>
      <c r="AE936" s="48"/>
      <c r="AF936" s="48"/>
      <c r="AG936" s="48"/>
      <c r="AH936" s="48"/>
      <c r="AI936" s="48"/>
      <c r="AJ936" s="48"/>
      <c r="AK936" s="48"/>
      <c r="AL936" s="48"/>
      <c r="AM936" s="48"/>
      <c r="AN936" s="48"/>
      <c r="AO936" s="48"/>
      <c r="AP936" s="48"/>
      <c r="AQ936" s="48"/>
      <c r="AR936" s="48"/>
      <c r="AS936" s="48"/>
      <c r="AT936" s="48"/>
      <c r="AU936" s="48"/>
      <c r="AV936" s="48"/>
      <c r="AW936" s="48"/>
      <c r="AX936" s="48"/>
      <c r="AY936" s="48"/>
      <c r="AZ936" s="48"/>
      <c r="BA936" s="49">
        <f t="shared" si="56"/>
        <v>23708</v>
      </c>
      <c r="BB936" s="50">
        <f t="shared" si="57"/>
        <v>23708</v>
      </c>
      <c r="BC936" s="51" t="str">
        <f t="shared" si="58"/>
        <v>INR  Twenty Three Thousand Seven Hundred &amp; Eight  Only</v>
      </c>
      <c r="IA936" s="22">
        <v>10.23</v>
      </c>
      <c r="IB936" s="67" t="s">
        <v>1336</v>
      </c>
      <c r="IC936" s="22" t="s">
        <v>1809</v>
      </c>
      <c r="ID936" s="22">
        <v>50</v>
      </c>
      <c r="IE936" s="23" t="s">
        <v>144</v>
      </c>
      <c r="IF936" s="23"/>
      <c r="IG936" s="23"/>
      <c r="IH936" s="23"/>
      <c r="II936" s="23"/>
    </row>
    <row r="937" spans="1:243" s="22" customFormat="1" ht="128.25">
      <c r="A937" s="40">
        <v>10.24</v>
      </c>
      <c r="B937" s="62" t="s">
        <v>1337</v>
      </c>
      <c r="C937" s="61" t="s">
        <v>1810</v>
      </c>
      <c r="D937" s="69"/>
      <c r="E937" s="70"/>
      <c r="F937" s="70"/>
      <c r="G937" s="70"/>
      <c r="H937" s="70"/>
      <c r="I937" s="70"/>
      <c r="J937" s="70"/>
      <c r="K937" s="70"/>
      <c r="L937" s="70"/>
      <c r="M937" s="70"/>
      <c r="N937" s="70"/>
      <c r="O937" s="70"/>
      <c r="P937" s="70"/>
      <c r="Q937" s="70"/>
      <c r="R937" s="70"/>
      <c r="S937" s="70"/>
      <c r="T937" s="70"/>
      <c r="U937" s="70"/>
      <c r="V937" s="70"/>
      <c r="W937" s="70"/>
      <c r="X937" s="70"/>
      <c r="Y937" s="70"/>
      <c r="Z937" s="70"/>
      <c r="AA937" s="70"/>
      <c r="AB937" s="70"/>
      <c r="AC937" s="70"/>
      <c r="AD937" s="70"/>
      <c r="AE937" s="70"/>
      <c r="AF937" s="70"/>
      <c r="AG937" s="70"/>
      <c r="AH937" s="70"/>
      <c r="AI937" s="70"/>
      <c r="AJ937" s="70"/>
      <c r="AK937" s="70"/>
      <c r="AL937" s="70"/>
      <c r="AM937" s="70"/>
      <c r="AN937" s="70"/>
      <c r="AO937" s="70"/>
      <c r="AP937" s="70"/>
      <c r="AQ937" s="70"/>
      <c r="AR937" s="70"/>
      <c r="AS937" s="70"/>
      <c r="AT937" s="70"/>
      <c r="AU937" s="70"/>
      <c r="AV937" s="70"/>
      <c r="AW937" s="70"/>
      <c r="AX937" s="70"/>
      <c r="AY937" s="70"/>
      <c r="AZ937" s="70"/>
      <c r="BA937" s="70"/>
      <c r="BB937" s="70"/>
      <c r="BC937" s="71"/>
      <c r="IA937" s="22">
        <v>10.24</v>
      </c>
      <c r="IB937" s="67" t="s">
        <v>1337</v>
      </c>
      <c r="IC937" s="22" t="s">
        <v>1810</v>
      </c>
      <c r="IE937" s="23"/>
      <c r="IF937" s="23"/>
      <c r="IG937" s="23"/>
      <c r="IH937" s="23"/>
      <c r="II937" s="23"/>
    </row>
    <row r="938" spans="1:243" s="22" customFormat="1" ht="409.5">
      <c r="A938" s="40">
        <v>10.25</v>
      </c>
      <c r="B938" s="62" t="s">
        <v>1338</v>
      </c>
      <c r="C938" s="61" t="s">
        <v>1811</v>
      </c>
      <c r="D938" s="42">
        <v>3</v>
      </c>
      <c r="E938" s="41" t="s">
        <v>144</v>
      </c>
      <c r="F938" s="43">
        <v>3111.35</v>
      </c>
      <c r="G938" s="44"/>
      <c r="H938" s="44"/>
      <c r="I938" s="45" t="s">
        <v>37</v>
      </c>
      <c r="J938" s="46">
        <f t="shared" si="55"/>
        <v>1</v>
      </c>
      <c r="K938" s="44" t="s">
        <v>38</v>
      </c>
      <c r="L938" s="44" t="s">
        <v>4</v>
      </c>
      <c r="M938" s="47"/>
      <c r="N938" s="44"/>
      <c r="O938" s="44"/>
      <c r="P938" s="48"/>
      <c r="Q938" s="44"/>
      <c r="R938" s="44"/>
      <c r="S938" s="48"/>
      <c r="T938" s="48"/>
      <c r="U938" s="48"/>
      <c r="V938" s="48"/>
      <c r="W938" s="48"/>
      <c r="X938" s="48"/>
      <c r="Y938" s="48"/>
      <c r="Z938" s="48"/>
      <c r="AA938" s="48"/>
      <c r="AB938" s="48"/>
      <c r="AC938" s="48"/>
      <c r="AD938" s="48"/>
      <c r="AE938" s="48"/>
      <c r="AF938" s="48"/>
      <c r="AG938" s="48"/>
      <c r="AH938" s="48"/>
      <c r="AI938" s="48"/>
      <c r="AJ938" s="48"/>
      <c r="AK938" s="48"/>
      <c r="AL938" s="48"/>
      <c r="AM938" s="48"/>
      <c r="AN938" s="48"/>
      <c r="AO938" s="48"/>
      <c r="AP938" s="48"/>
      <c r="AQ938" s="48"/>
      <c r="AR938" s="48"/>
      <c r="AS938" s="48"/>
      <c r="AT938" s="48"/>
      <c r="AU938" s="48"/>
      <c r="AV938" s="48"/>
      <c r="AW938" s="48"/>
      <c r="AX938" s="48"/>
      <c r="AY938" s="48"/>
      <c r="AZ938" s="48"/>
      <c r="BA938" s="49">
        <f t="shared" si="56"/>
        <v>9334</v>
      </c>
      <c r="BB938" s="50">
        <f t="shared" si="57"/>
        <v>9334</v>
      </c>
      <c r="BC938" s="51" t="str">
        <f t="shared" si="58"/>
        <v>INR  Nine Thousand Three Hundred &amp; Thirty Four  Only</v>
      </c>
      <c r="IA938" s="22">
        <v>10.25</v>
      </c>
      <c r="IB938" s="67" t="s">
        <v>1338</v>
      </c>
      <c r="IC938" s="22" t="s">
        <v>1811</v>
      </c>
      <c r="ID938" s="22">
        <v>3</v>
      </c>
      <c r="IE938" s="23" t="s">
        <v>144</v>
      </c>
      <c r="IF938" s="23"/>
      <c r="IG938" s="23"/>
      <c r="IH938" s="23"/>
      <c r="II938" s="23"/>
    </row>
    <row r="939" spans="1:243" s="22" customFormat="1" ht="409.5">
      <c r="A939" s="40">
        <v>10.26</v>
      </c>
      <c r="B939" s="62" t="s">
        <v>1339</v>
      </c>
      <c r="C939" s="61" t="s">
        <v>1812</v>
      </c>
      <c r="D939" s="42">
        <v>5</v>
      </c>
      <c r="E939" s="41" t="s">
        <v>144</v>
      </c>
      <c r="F939" s="43">
        <v>8230.05</v>
      </c>
      <c r="G939" s="44"/>
      <c r="H939" s="44"/>
      <c r="I939" s="45" t="s">
        <v>37</v>
      </c>
      <c r="J939" s="46">
        <f t="shared" si="55"/>
        <v>1</v>
      </c>
      <c r="K939" s="44" t="s">
        <v>38</v>
      </c>
      <c r="L939" s="44" t="s">
        <v>4</v>
      </c>
      <c r="M939" s="47"/>
      <c r="N939" s="44"/>
      <c r="O939" s="44"/>
      <c r="P939" s="48"/>
      <c r="Q939" s="44"/>
      <c r="R939" s="44"/>
      <c r="S939" s="48"/>
      <c r="T939" s="48"/>
      <c r="U939" s="48"/>
      <c r="V939" s="48"/>
      <c r="W939" s="48"/>
      <c r="X939" s="48"/>
      <c r="Y939" s="48"/>
      <c r="Z939" s="48"/>
      <c r="AA939" s="48"/>
      <c r="AB939" s="48"/>
      <c r="AC939" s="48"/>
      <c r="AD939" s="48"/>
      <c r="AE939" s="48"/>
      <c r="AF939" s="48"/>
      <c r="AG939" s="48"/>
      <c r="AH939" s="48"/>
      <c r="AI939" s="48"/>
      <c r="AJ939" s="48"/>
      <c r="AK939" s="48"/>
      <c r="AL939" s="48"/>
      <c r="AM939" s="48"/>
      <c r="AN939" s="48"/>
      <c r="AO939" s="48"/>
      <c r="AP939" s="48"/>
      <c r="AQ939" s="48"/>
      <c r="AR939" s="48"/>
      <c r="AS939" s="48"/>
      <c r="AT939" s="48"/>
      <c r="AU939" s="48"/>
      <c r="AV939" s="48"/>
      <c r="AW939" s="48"/>
      <c r="AX939" s="48"/>
      <c r="AY939" s="48"/>
      <c r="AZ939" s="48"/>
      <c r="BA939" s="49">
        <f t="shared" si="56"/>
        <v>41150</v>
      </c>
      <c r="BB939" s="50">
        <f t="shared" si="57"/>
        <v>41150</v>
      </c>
      <c r="BC939" s="51" t="str">
        <f t="shared" si="58"/>
        <v>INR  Forty One Thousand One Hundred &amp; Fifty  Only</v>
      </c>
      <c r="IA939" s="22">
        <v>10.26</v>
      </c>
      <c r="IB939" s="67" t="s">
        <v>1339</v>
      </c>
      <c r="IC939" s="22" t="s">
        <v>1812</v>
      </c>
      <c r="ID939" s="22">
        <v>5</v>
      </c>
      <c r="IE939" s="23" t="s">
        <v>144</v>
      </c>
      <c r="IF939" s="23"/>
      <c r="IG939" s="23"/>
      <c r="IH939" s="23"/>
      <c r="II939" s="23"/>
    </row>
    <row r="940" spans="1:243" s="22" customFormat="1" ht="85.5">
      <c r="A940" s="40">
        <v>10.27</v>
      </c>
      <c r="B940" s="62" t="s">
        <v>1340</v>
      </c>
      <c r="C940" s="61" t="s">
        <v>1813</v>
      </c>
      <c r="D940" s="69"/>
      <c r="E940" s="70"/>
      <c r="F940" s="70"/>
      <c r="G940" s="70"/>
      <c r="H940" s="70"/>
      <c r="I940" s="70"/>
      <c r="J940" s="70"/>
      <c r="K940" s="70"/>
      <c r="L940" s="70"/>
      <c r="M940" s="70"/>
      <c r="N940" s="70"/>
      <c r="O940" s="70"/>
      <c r="P940" s="70"/>
      <c r="Q940" s="70"/>
      <c r="R940" s="70"/>
      <c r="S940" s="70"/>
      <c r="T940" s="70"/>
      <c r="U940" s="70"/>
      <c r="V940" s="70"/>
      <c r="W940" s="70"/>
      <c r="X940" s="70"/>
      <c r="Y940" s="70"/>
      <c r="Z940" s="70"/>
      <c r="AA940" s="70"/>
      <c r="AB940" s="70"/>
      <c r="AC940" s="70"/>
      <c r="AD940" s="70"/>
      <c r="AE940" s="70"/>
      <c r="AF940" s="70"/>
      <c r="AG940" s="70"/>
      <c r="AH940" s="70"/>
      <c r="AI940" s="70"/>
      <c r="AJ940" s="70"/>
      <c r="AK940" s="70"/>
      <c r="AL940" s="70"/>
      <c r="AM940" s="70"/>
      <c r="AN940" s="70"/>
      <c r="AO940" s="70"/>
      <c r="AP940" s="70"/>
      <c r="AQ940" s="70"/>
      <c r="AR940" s="70"/>
      <c r="AS940" s="70"/>
      <c r="AT940" s="70"/>
      <c r="AU940" s="70"/>
      <c r="AV940" s="70"/>
      <c r="AW940" s="70"/>
      <c r="AX940" s="70"/>
      <c r="AY940" s="70"/>
      <c r="AZ940" s="70"/>
      <c r="BA940" s="70"/>
      <c r="BB940" s="70"/>
      <c r="BC940" s="71"/>
      <c r="IA940" s="22">
        <v>10.27</v>
      </c>
      <c r="IB940" s="67" t="s">
        <v>1340</v>
      </c>
      <c r="IC940" s="22" t="s">
        <v>1813</v>
      </c>
      <c r="IE940" s="23"/>
      <c r="IF940" s="23"/>
      <c r="IG940" s="23"/>
      <c r="IH940" s="23"/>
      <c r="II940" s="23"/>
    </row>
    <row r="941" spans="1:243" s="22" customFormat="1" ht="409.5">
      <c r="A941" s="40">
        <v>10.28</v>
      </c>
      <c r="B941" s="62" t="s">
        <v>1341</v>
      </c>
      <c r="C941" s="61" t="s">
        <v>1814</v>
      </c>
      <c r="D941" s="69"/>
      <c r="E941" s="70"/>
      <c r="F941" s="70"/>
      <c r="G941" s="70"/>
      <c r="H941" s="70"/>
      <c r="I941" s="70"/>
      <c r="J941" s="70"/>
      <c r="K941" s="70"/>
      <c r="L941" s="70"/>
      <c r="M941" s="70"/>
      <c r="N941" s="70"/>
      <c r="O941" s="70"/>
      <c r="P941" s="70"/>
      <c r="Q941" s="70"/>
      <c r="R941" s="70"/>
      <c r="S941" s="70"/>
      <c r="T941" s="70"/>
      <c r="U941" s="70"/>
      <c r="V941" s="70"/>
      <c r="W941" s="70"/>
      <c r="X941" s="70"/>
      <c r="Y941" s="70"/>
      <c r="Z941" s="70"/>
      <c r="AA941" s="70"/>
      <c r="AB941" s="70"/>
      <c r="AC941" s="70"/>
      <c r="AD941" s="70"/>
      <c r="AE941" s="70"/>
      <c r="AF941" s="70"/>
      <c r="AG941" s="70"/>
      <c r="AH941" s="70"/>
      <c r="AI941" s="70"/>
      <c r="AJ941" s="70"/>
      <c r="AK941" s="70"/>
      <c r="AL941" s="70"/>
      <c r="AM941" s="70"/>
      <c r="AN941" s="70"/>
      <c r="AO941" s="70"/>
      <c r="AP941" s="70"/>
      <c r="AQ941" s="70"/>
      <c r="AR941" s="70"/>
      <c r="AS941" s="70"/>
      <c r="AT941" s="70"/>
      <c r="AU941" s="70"/>
      <c r="AV941" s="70"/>
      <c r="AW941" s="70"/>
      <c r="AX941" s="70"/>
      <c r="AY941" s="70"/>
      <c r="AZ941" s="70"/>
      <c r="BA941" s="70"/>
      <c r="BB941" s="70"/>
      <c r="BC941" s="71"/>
      <c r="IA941" s="22">
        <v>10.28</v>
      </c>
      <c r="IB941" s="67" t="s">
        <v>1341</v>
      </c>
      <c r="IC941" s="22" t="s">
        <v>1814</v>
      </c>
      <c r="IE941" s="23"/>
      <c r="IF941" s="23"/>
      <c r="IG941" s="23"/>
      <c r="IH941" s="23"/>
      <c r="II941" s="23"/>
    </row>
    <row r="942" spans="1:243" s="22" customFormat="1" ht="57">
      <c r="A942" s="40">
        <v>10.29</v>
      </c>
      <c r="B942" s="62" t="s">
        <v>1342</v>
      </c>
      <c r="C942" s="61" t="s">
        <v>1815</v>
      </c>
      <c r="D942" s="42">
        <v>50</v>
      </c>
      <c r="E942" s="41" t="s">
        <v>144</v>
      </c>
      <c r="F942" s="43">
        <v>311.95</v>
      </c>
      <c r="G942" s="44"/>
      <c r="H942" s="44"/>
      <c r="I942" s="45" t="s">
        <v>37</v>
      </c>
      <c r="J942" s="46">
        <f t="shared" si="55"/>
        <v>1</v>
      </c>
      <c r="K942" s="44" t="s">
        <v>38</v>
      </c>
      <c r="L942" s="44" t="s">
        <v>4</v>
      </c>
      <c r="M942" s="47"/>
      <c r="N942" s="44"/>
      <c r="O942" s="44"/>
      <c r="P942" s="48"/>
      <c r="Q942" s="44"/>
      <c r="R942" s="44"/>
      <c r="S942" s="48"/>
      <c r="T942" s="48"/>
      <c r="U942" s="48"/>
      <c r="V942" s="48"/>
      <c r="W942" s="48"/>
      <c r="X942" s="48"/>
      <c r="Y942" s="48"/>
      <c r="Z942" s="48"/>
      <c r="AA942" s="48"/>
      <c r="AB942" s="48"/>
      <c r="AC942" s="48"/>
      <c r="AD942" s="48"/>
      <c r="AE942" s="48"/>
      <c r="AF942" s="48"/>
      <c r="AG942" s="48"/>
      <c r="AH942" s="48"/>
      <c r="AI942" s="48"/>
      <c r="AJ942" s="48"/>
      <c r="AK942" s="48"/>
      <c r="AL942" s="48"/>
      <c r="AM942" s="48"/>
      <c r="AN942" s="48"/>
      <c r="AO942" s="48"/>
      <c r="AP942" s="48"/>
      <c r="AQ942" s="48"/>
      <c r="AR942" s="48"/>
      <c r="AS942" s="48"/>
      <c r="AT942" s="48"/>
      <c r="AU942" s="48"/>
      <c r="AV942" s="48"/>
      <c r="AW942" s="48"/>
      <c r="AX942" s="48"/>
      <c r="AY942" s="48"/>
      <c r="AZ942" s="48"/>
      <c r="BA942" s="49">
        <f t="shared" si="56"/>
        <v>15598</v>
      </c>
      <c r="BB942" s="50">
        <f t="shared" si="57"/>
        <v>15598</v>
      </c>
      <c r="BC942" s="51" t="str">
        <f t="shared" si="58"/>
        <v>INR  Fifteen Thousand Five Hundred &amp; Ninety Eight  Only</v>
      </c>
      <c r="IA942" s="22">
        <v>10.29</v>
      </c>
      <c r="IB942" s="67" t="s">
        <v>1342</v>
      </c>
      <c r="IC942" s="22" t="s">
        <v>1815</v>
      </c>
      <c r="ID942" s="22">
        <v>50</v>
      </c>
      <c r="IE942" s="23" t="s">
        <v>144</v>
      </c>
      <c r="IF942" s="23"/>
      <c r="IG942" s="23"/>
      <c r="IH942" s="23"/>
      <c r="II942" s="23"/>
    </row>
    <row r="943" spans="1:243" s="22" customFormat="1" ht="57">
      <c r="A943" s="40">
        <v>10.3</v>
      </c>
      <c r="B943" s="62" t="s">
        <v>1343</v>
      </c>
      <c r="C943" s="61" t="s">
        <v>1816</v>
      </c>
      <c r="D943" s="42">
        <v>15</v>
      </c>
      <c r="E943" s="41" t="s">
        <v>144</v>
      </c>
      <c r="F943" s="43">
        <v>211.55</v>
      </c>
      <c r="G943" s="44"/>
      <c r="H943" s="44"/>
      <c r="I943" s="45" t="s">
        <v>37</v>
      </c>
      <c r="J943" s="46">
        <f t="shared" si="55"/>
        <v>1</v>
      </c>
      <c r="K943" s="44" t="s">
        <v>38</v>
      </c>
      <c r="L943" s="44" t="s">
        <v>4</v>
      </c>
      <c r="M943" s="47"/>
      <c r="N943" s="44"/>
      <c r="O943" s="44"/>
      <c r="P943" s="48"/>
      <c r="Q943" s="44"/>
      <c r="R943" s="44"/>
      <c r="S943" s="48"/>
      <c r="T943" s="48"/>
      <c r="U943" s="48"/>
      <c r="V943" s="48"/>
      <c r="W943" s="48"/>
      <c r="X943" s="48"/>
      <c r="Y943" s="48"/>
      <c r="Z943" s="48"/>
      <c r="AA943" s="48"/>
      <c r="AB943" s="48"/>
      <c r="AC943" s="48"/>
      <c r="AD943" s="48"/>
      <c r="AE943" s="48"/>
      <c r="AF943" s="48"/>
      <c r="AG943" s="48"/>
      <c r="AH943" s="48"/>
      <c r="AI943" s="48"/>
      <c r="AJ943" s="48"/>
      <c r="AK943" s="48"/>
      <c r="AL943" s="48"/>
      <c r="AM943" s="48"/>
      <c r="AN943" s="48"/>
      <c r="AO943" s="48"/>
      <c r="AP943" s="48"/>
      <c r="AQ943" s="48"/>
      <c r="AR943" s="48"/>
      <c r="AS943" s="48"/>
      <c r="AT943" s="48"/>
      <c r="AU943" s="48"/>
      <c r="AV943" s="48"/>
      <c r="AW943" s="48"/>
      <c r="AX943" s="48"/>
      <c r="AY943" s="48"/>
      <c r="AZ943" s="48"/>
      <c r="BA943" s="49">
        <f t="shared" si="56"/>
        <v>3173</v>
      </c>
      <c r="BB943" s="50">
        <f t="shared" si="57"/>
        <v>3173</v>
      </c>
      <c r="BC943" s="51" t="str">
        <f t="shared" si="58"/>
        <v>INR  Three Thousand One Hundred &amp; Seventy Three  Only</v>
      </c>
      <c r="IA943" s="22">
        <v>10.3</v>
      </c>
      <c r="IB943" s="67" t="s">
        <v>1343</v>
      </c>
      <c r="IC943" s="22" t="s">
        <v>1816</v>
      </c>
      <c r="ID943" s="22">
        <v>15</v>
      </c>
      <c r="IE943" s="23" t="s">
        <v>144</v>
      </c>
      <c r="IF943" s="23"/>
      <c r="IG943" s="23"/>
      <c r="IH943" s="23"/>
      <c r="II943" s="23"/>
    </row>
    <row r="944" spans="1:243" s="22" customFormat="1" ht="409.5">
      <c r="A944" s="40">
        <v>10.31</v>
      </c>
      <c r="B944" s="62" t="s">
        <v>1344</v>
      </c>
      <c r="C944" s="61" t="s">
        <v>1817</v>
      </c>
      <c r="D944" s="69"/>
      <c r="E944" s="70"/>
      <c r="F944" s="70"/>
      <c r="G944" s="70"/>
      <c r="H944" s="70"/>
      <c r="I944" s="70"/>
      <c r="J944" s="70"/>
      <c r="K944" s="70"/>
      <c r="L944" s="70"/>
      <c r="M944" s="70"/>
      <c r="N944" s="70"/>
      <c r="O944" s="70"/>
      <c r="P944" s="70"/>
      <c r="Q944" s="70"/>
      <c r="R944" s="70"/>
      <c r="S944" s="70"/>
      <c r="T944" s="70"/>
      <c r="U944" s="70"/>
      <c r="V944" s="70"/>
      <c r="W944" s="70"/>
      <c r="X944" s="70"/>
      <c r="Y944" s="70"/>
      <c r="Z944" s="70"/>
      <c r="AA944" s="70"/>
      <c r="AB944" s="70"/>
      <c r="AC944" s="70"/>
      <c r="AD944" s="70"/>
      <c r="AE944" s="70"/>
      <c r="AF944" s="70"/>
      <c r="AG944" s="70"/>
      <c r="AH944" s="70"/>
      <c r="AI944" s="70"/>
      <c r="AJ944" s="70"/>
      <c r="AK944" s="70"/>
      <c r="AL944" s="70"/>
      <c r="AM944" s="70"/>
      <c r="AN944" s="70"/>
      <c r="AO944" s="70"/>
      <c r="AP944" s="70"/>
      <c r="AQ944" s="70"/>
      <c r="AR944" s="70"/>
      <c r="AS944" s="70"/>
      <c r="AT944" s="70"/>
      <c r="AU944" s="70"/>
      <c r="AV944" s="70"/>
      <c r="AW944" s="70"/>
      <c r="AX944" s="70"/>
      <c r="AY944" s="70"/>
      <c r="AZ944" s="70"/>
      <c r="BA944" s="70"/>
      <c r="BB944" s="70"/>
      <c r="BC944" s="71"/>
      <c r="IA944" s="22">
        <v>10.31</v>
      </c>
      <c r="IB944" s="67" t="s">
        <v>1344</v>
      </c>
      <c r="IC944" s="22" t="s">
        <v>1817</v>
      </c>
      <c r="IE944" s="23"/>
      <c r="IF944" s="23"/>
      <c r="IG944" s="23"/>
      <c r="IH944" s="23"/>
      <c r="II944" s="23"/>
    </row>
    <row r="945" spans="1:243" s="22" customFormat="1" ht="57">
      <c r="A945" s="40">
        <v>10.32</v>
      </c>
      <c r="B945" s="62" t="s">
        <v>1345</v>
      </c>
      <c r="C945" s="61" t="s">
        <v>1818</v>
      </c>
      <c r="D945" s="42">
        <v>100</v>
      </c>
      <c r="E945" s="41" t="s">
        <v>145</v>
      </c>
      <c r="F945" s="43">
        <v>6.65</v>
      </c>
      <c r="G945" s="44"/>
      <c r="H945" s="44"/>
      <c r="I945" s="45" t="s">
        <v>37</v>
      </c>
      <c r="J945" s="46">
        <f t="shared" si="55"/>
        <v>1</v>
      </c>
      <c r="K945" s="44" t="s">
        <v>38</v>
      </c>
      <c r="L945" s="44" t="s">
        <v>4</v>
      </c>
      <c r="M945" s="47"/>
      <c r="N945" s="44"/>
      <c r="O945" s="44"/>
      <c r="P945" s="48"/>
      <c r="Q945" s="44"/>
      <c r="R945" s="44"/>
      <c r="S945" s="48"/>
      <c r="T945" s="48"/>
      <c r="U945" s="48"/>
      <c r="V945" s="48"/>
      <c r="W945" s="48"/>
      <c r="X945" s="48"/>
      <c r="Y945" s="48"/>
      <c r="Z945" s="48"/>
      <c r="AA945" s="48"/>
      <c r="AB945" s="48"/>
      <c r="AC945" s="48"/>
      <c r="AD945" s="48"/>
      <c r="AE945" s="48"/>
      <c r="AF945" s="48"/>
      <c r="AG945" s="48"/>
      <c r="AH945" s="48"/>
      <c r="AI945" s="48"/>
      <c r="AJ945" s="48"/>
      <c r="AK945" s="48"/>
      <c r="AL945" s="48"/>
      <c r="AM945" s="48"/>
      <c r="AN945" s="48"/>
      <c r="AO945" s="48"/>
      <c r="AP945" s="48"/>
      <c r="AQ945" s="48"/>
      <c r="AR945" s="48"/>
      <c r="AS945" s="48"/>
      <c r="AT945" s="48"/>
      <c r="AU945" s="48"/>
      <c r="AV945" s="48"/>
      <c r="AW945" s="48"/>
      <c r="AX945" s="48"/>
      <c r="AY945" s="48"/>
      <c r="AZ945" s="48"/>
      <c r="BA945" s="49">
        <f t="shared" si="56"/>
        <v>665</v>
      </c>
      <c r="BB945" s="50">
        <f t="shared" si="57"/>
        <v>665</v>
      </c>
      <c r="BC945" s="51" t="str">
        <f t="shared" si="58"/>
        <v>INR  Six Hundred &amp; Sixty Five  Only</v>
      </c>
      <c r="IA945" s="22">
        <v>10.32</v>
      </c>
      <c r="IB945" s="67" t="s">
        <v>1345</v>
      </c>
      <c r="IC945" s="22" t="s">
        <v>1818</v>
      </c>
      <c r="ID945" s="22">
        <v>100</v>
      </c>
      <c r="IE945" s="23" t="s">
        <v>145</v>
      </c>
      <c r="IF945" s="23"/>
      <c r="IG945" s="23"/>
      <c r="IH945" s="23"/>
      <c r="II945" s="23"/>
    </row>
    <row r="946" spans="1:243" s="22" customFormat="1" ht="57">
      <c r="A946" s="40">
        <v>10.33</v>
      </c>
      <c r="B946" s="62" t="s">
        <v>1346</v>
      </c>
      <c r="C946" s="61" t="s">
        <v>1819</v>
      </c>
      <c r="D946" s="42">
        <v>35</v>
      </c>
      <c r="E946" s="41" t="s">
        <v>145</v>
      </c>
      <c r="F946" s="43">
        <v>13.35</v>
      </c>
      <c r="G946" s="44"/>
      <c r="H946" s="44"/>
      <c r="I946" s="45" t="s">
        <v>37</v>
      </c>
      <c r="J946" s="46">
        <f t="shared" si="55"/>
        <v>1</v>
      </c>
      <c r="K946" s="44" t="s">
        <v>38</v>
      </c>
      <c r="L946" s="44" t="s">
        <v>4</v>
      </c>
      <c r="M946" s="47"/>
      <c r="N946" s="44"/>
      <c r="O946" s="44"/>
      <c r="P946" s="48"/>
      <c r="Q946" s="44"/>
      <c r="R946" s="44"/>
      <c r="S946" s="48"/>
      <c r="T946" s="48"/>
      <c r="U946" s="48"/>
      <c r="V946" s="48"/>
      <c r="W946" s="48"/>
      <c r="X946" s="48"/>
      <c r="Y946" s="48"/>
      <c r="Z946" s="48"/>
      <c r="AA946" s="48"/>
      <c r="AB946" s="48"/>
      <c r="AC946" s="48"/>
      <c r="AD946" s="48"/>
      <c r="AE946" s="48"/>
      <c r="AF946" s="48"/>
      <c r="AG946" s="48"/>
      <c r="AH946" s="48"/>
      <c r="AI946" s="48"/>
      <c r="AJ946" s="48"/>
      <c r="AK946" s="48"/>
      <c r="AL946" s="48"/>
      <c r="AM946" s="48"/>
      <c r="AN946" s="48"/>
      <c r="AO946" s="48"/>
      <c r="AP946" s="48"/>
      <c r="AQ946" s="48"/>
      <c r="AR946" s="48"/>
      <c r="AS946" s="48"/>
      <c r="AT946" s="48"/>
      <c r="AU946" s="48"/>
      <c r="AV946" s="48"/>
      <c r="AW946" s="48"/>
      <c r="AX946" s="48"/>
      <c r="AY946" s="48"/>
      <c r="AZ946" s="48"/>
      <c r="BA946" s="49">
        <f t="shared" si="56"/>
        <v>467</v>
      </c>
      <c r="BB946" s="50">
        <f t="shared" si="57"/>
        <v>467</v>
      </c>
      <c r="BC946" s="51" t="str">
        <f t="shared" si="58"/>
        <v>INR  Four Hundred &amp; Sixty Seven  Only</v>
      </c>
      <c r="IA946" s="22">
        <v>10.33</v>
      </c>
      <c r="IB946" s="67" t="s">
        <v>1346</v>
      </c>
      <c r="IC946" s="22" t="s">
        <v>1819</v>
      </c>
      <c r="ID946" s="22">
        <v>35</v>
      </c>
      <c r="IE946" s="23" t="s">
        <v>145</v>
      </c>
      <c r="IF946" s="23"/>
      <c r="IG946" s="23"/>
      <c r="IH946" s="23"/>
      <c r="II946" s="23"/>
    </row>
    <row r="947" spans="1:243" s="22" customFormat="1" ht="370.5">
      <c r="A947" s="40">
        <v>10.34</v>
      </c>
      <c r="B947" s="62" t="s">
        <v>1347</v>
      </c>
      <c r="C947" s="61" t="s">
        <v>1820</v>
      </c>
      <c r="D947" s="69"/>
      <c r="E947" s="70"/>
      <c r="F947" s="70"/>
      <c r="G947" s="70"/>
      <c r="H947" s="70"/>
      <c r="I947" s="70"/>
      <c r="J947" s="70"/>
      <c r="K947" s="70"/>
      <c r="L947" s="70"/>
      <c r="M947" s="70"/>
      <c r="N947" s="70"/>
      <c r="O947" s="70"/>
      <c r="P947" s="70"/>
      <c r="Q947" s="70"/>
      <c r="R947" s="70"/>
      <c r="S947" s="70"/>
      <c r="T947" s="70"/>
      <c r="U947" s="70"/>
      <c r="V947" s="70"/>
      <c r="W947" s="70"/>
      <c r="X947" s="70"/>
      <c r="Y947" s="70"/>
      <c r="Z947" s="70"/>
      <c r="AA947" s="70"/>
      <c r="AB947" s="70"/>
      <c r="AC947" s="70"/>
      <c r="AD947" s="70"/>
      <c r="AE947" s="70"/>
      <c r="AF947" s="70"/>
      <c r="AG947" s="70"/>
      <c r="AH947" s="70"/>
      <c r="AI947" s="70"/>
      <c r="AJ947" s="70"/>
      <c r="AK947" s="70"/>
      <c r="AL947" s="70"/>
      <c r="AM947" s="70"/>
      <c r="AN947" s="70"/>
      <c r="AO947" s="70"/>
      <c r="AP947" s="70"/>
      <c r="AQ947" s="70"/>
      <c r="AR947" s="70"/>
      <c r="AS947" s="70"/>
      <c r="AT947" s="70"/>
      <c r="AU947" s="70"/>
      <c r="AV947" s="70"/>
      <c r="AW947" s="70"/>
      <c r="AX947" s="70"/>
      <c r="AY947" s="70"/>
      <c r="AZ947" s="70"/>
      <c r="BA947" s="70"/>
      <c r="BB947" s="70"/>
      <c r="BC947" s="71"/>
      <c r="IA947" s="22">
        <v>10.34</v>
      </c>
      <c r="IB947" s="67" t="s">
        <v>1347</v>
      </c>
      <c r="IC947" s="22" t="s">
        <v>1820</v>
      </c>
      <c r="IE947" s="23"/>
      <c r="IF947" s="23"/>
      <c r="IG947" s="23"/>
      <c r="IH947" s="23"/>
      <c r="II947" s="23"/>
    </row>
    <row r="948" spans="1:243" s="22" customFormat="1" ht="142.5">
      <c r="A948" s="40">
        <v>10.35</v>
      </c>
      <c r="B948" s="62" t="s">
        <v>1348</v>
      </c>
      <c r="C948" s="61" t="s">
        <v>1821</v>
      </c>
      <c r="D948" s="42">
        <v>15</v>
      </c>
      <c r="E948" s="41" t="s">
        <v>144</v>
      </c>
      <c r="F948" s="43">
        <v>390.45</v>
      </c>
      <c r="G948" s="44"/>
      <c r="H948" s="44"/>
      <c r="I948" s="45" t="s">
        <v>37</v>
      </c>
      <c r="J948" s="46">
        <f t="shared" si="55"/>
        <v>1</v>
      </c>
      <c r="K948" s="44" t="s">
        <v>38</v>
      </c>
      <c r="L948" s="44" t="s">
        <v>4</v>
      </c>
      <c r="M948" s="47"/>
      <c r="N948" s="44"/>
      <c r="O948" s="44"/>
      <c r="P948" s="48"/>
      <c r="Q948" s="44"/>
      <c r="R948" s="44"/>
      <c r="S948" s="48"/>
      <c r="T948" s="48"/>
      <c r="U948" s="48"/>
      <c r="V948" s="48"/>
      <c r="W948" s="48"/>
      <c r="X948" s="48"/>
      <c r="Y948" s="48"/>
      <c r="Z948" s="48"/>
      <c r="AA948" s="48"/>
      <c r="AB948" s="48"/>
      <c r="AC948" s="48"/>
      <c r="AD948" s="48"/>
      <c r="AE948" s="48"/>
      <c r="AF948" s="48"/>
      <c r="AG948" s="48"/>
      <c r="AH948" s="48"/>
      <c r="AI948" s="48"/>
      <c r="AJ948" s="48"/>
      <c r="AK948" s="48"/>
      <c r="AL948" s="48"/>
      <c r="AM948" s="48"/>
      <c r="AN948" s="48"/>
      <c r="AO948" s="48"/>
      <c r="AP948" s="48"/>
      <c r="AQ948" s="48"/>
      <c r="AR948" s="48"/>
      <c r="AS948" s="48"/>
      <c r="AT948" s="48"/>
      <c r="AU948" s="48"/>
      <c r="AV948" s="48"/>
      <c r="AW948" s="48"/>
      <c r="AX948" s="48"/>
      <c r="AY948" s="48"/>
      <c r="AZ948" s="48"/>
      <c r="BA948" s="49">
        <f t="shared" si="56"/>
        <v>5857</v>
      </c>
      <c r="BB948" s="50">
        <f t="shared" si="57"/>
        <v>5857</v>
      </c>
      <c r="BC948" s="51" t="str">
        <f t="shared" si="58"/>
        <v>INR  Five Thousand Eight Hundred &amp; Fifty Seven  Only</v>
      </c>
      <c r="IA948" s="22">
        <v>10.35</v>
      </c>
      <c r="IB948" s="67" t="s">
        <v>1348</v>
      </c>
      <c r="IC948" s="22" t="s">
        <v>1821</v>
      </c>
      <c r="ID948" s="22">
        <v>15</v>
      </c>
      <c r="IE948" s="23" t="s">
        <v>144</v>
      </c>
      <c r="IF948" s="23"/>
      <c r="IG948" s="23"/>
      <c r="IH948" s="23"/>
      <c r="II948" s="23"/>
    </row>
    <row r="949" spans="1:243" s="22" customFormat="1" ht="409.5">
      <c r="A949" s="40">
        <v>10.36</v>
      </c>
      <c r="B949" s="62" t="s">
        <v>1349</v>
      </c>
      <c r="C949" s="61" t="s">
        <v>1822</v>
      </c>
      <c r="D949" s="69"/>
      <c r="E949" s="70"/>
      <c r="F949" s="70"/>
      <c r="G949" s="70"/>
      <c r="H949" s="70"/>
      <c r="I949" s="70"/>
      <c r="J949" s="70"/>
      <c r="K949" s="70"/>
      <c r="L949" s="70"/>
      <c r="M949" s="70"/>
      <c r="N949" s="70"/>
      <c r="O949" s="70"/>
      <c r="P949" s="70"/>
      <c r="Q949" s="70"/>
      <c r="R949" s="70"/>
      <c r="S949" s="70"/>
      <c r="T949" s="70"/>
      <c r="U949" s="70"/>
      <c r="V949" s="70"/>
      <c r="W949" s="70"/>
      <c r="X949" s="70"/>
      <c r="Y949" s="70"/>
      <c r="Z949" s="70"/>
      <c r="AA949" s="70"/>
      <c r="AB949" s="70"/>
      <c r="AC949" s="70"/>
      <c r="AD949" s="70"/>
      <c r="AE949" s="70"/>
      <c r="AF949" s="70"/>
      <c r="AG949" s="70"/>
      <c r="AH949" s="70"/>
      <c r="AI949" s="70"/>
      <c r="AJ949" s="70"/>
      <c r="AK949" s="70"/>
      <c r="AL949" s="70"/>
      <c r="AM949" s="70"/>
      <c r="AN949" s="70"/>
      <c r="AO949" s="70"/>
      <c r="AP949" s="70"/>
      <c r="AQ949" s="70"/>
      <c r="AR949" s="70"/>
      <c r="AS949" s="70"/>
      <c r="AT949" s="70"/>
      <c r="AU949" s="70"/>
      <c r="AV949" s="70"/>
      <c r="AW949" s="70"/>
      <c r="AX949" s="70"/>
      <c r="AY949" s="70"/>
      <c r="AZ949" s="70"/>
      <c r="BA949" s="70"/>
      <c r="BB949" s="70"/>
      <c r="BC949" s="71"/>
      <c r="IA949" s="22">
        <v>10.36</v>
      </c>
      <c r="IB949" s="67" t="s">
        <v>1349</v>
      </c>
      <c r="IC949" s="22" t="s">
        <v>1822</v>
      </c>
      <c r="IE949" s="23"/>
      <c r="IF949" s="23"/>
      <c r="IG949" s="23"/>
      <c r="IH949" s="23"/>
      <c r="II949" s="23"/>
    </row>
    <row r="950" spans="1:243" s="22" customFormat="1" ht="142.5">
      <c r="A950" s="40">
        <v>10.37</v>
      </c>
      <c r="B950" s="62" t="s">
        <v>1350</v>
      </c>
      <c r="C950" s="61" t="s">
        <v>1823</v>
      </c>
      <c r="D950" s="42">
        <v>20</v>
      </c>
      <c r="E950" s="41" t="s">
        <v>144</v>
      </c>
      <c r="F950" s="43">
        <v>567.25</v>
      </c>
      <c r="G950" s="44"/>
      <c r="H950" s="44"/>
      <c r="I950" s="45" t="s">
        <v>37</v>
      </c>
      <c r="J950" s="46">
        <f t="shared" si="55"/>
        <v>1</v>
      </c>
      <c r="K950" s="44" t="s">
        <v>38</v>
      </c>
      <c r="L950" s="44" t="s">
        <v>4</v>
      </c>
      <c r="M950" s="47"/>
      <c r="N950" s="44"/>
      <c r="O950" s="44"/>
      <c r="P950" s="48"/>
      <c r="Q950" s="44"/>
      <c r="R950" s="44"/>
      <c r="S950" s="48"/>
      <c r="T950" s="48"/>
      <c r="U950" s="48"/>
      <c r="V950" s="48"/>
      <c r="W950" s="48"/>
      <c r="X950" s="48"/>
      <c r="Y950" s="48"/>
      <c r="Z950" s="48"/>
      <c r="AA950" s="48"/>
      <c r="AB950" s="48"/>
      <c r="AC950" s="48"/>
      <c r="AD950" s="48"/>
      <c r="AE950" s="48"/>
      <c r="AF950" s="48"/>
      <c r="AG950" s="48"/>
      <c r="AH950" s="48"/>
      <c r="AI950" s="48"/>
      <c r="AJ950" s="48"/>
      <c r="AK950" s="48"/>
      <c r="AL950" s="48"/>
      <c r="AM950" s="48"/>
      <c r="AN950" s="48"/>
      <c r="AO950" s="48"/>
      <c r="AP950" s="48"/>
      <c r="AQ950" s="48"/>
      <c r="AR950" s="48"/>
      <c r="AS950" s="48"/>
      <c r="AT950" s="48"/>
      <c r="AU950" s="48"/>
      <c r="AV950" s="48"/>
      <c r="AW950" s="48"/>
      <c r="AX950" s="48"/>
      <c r="AY950" s="48"/>
      <c r="AZ950" s="48"/>
      <c r="BA950" s="49">
        <f t="shared" si="56"/>
        <v>11345</v>
      </c>
      <c r="BB950" s="50">
        <f t="shared" si="57"/>
        <v>11345</v>
      </c>
      <c r="BC950" s="51" t="str">
        <f t="shared" si="58"/>
        <v>INR  Eleven Thousand Three Hundred &amp; Forty Five  Only</v>
      </c>
      <c r="IA950" s="22">
        <v>10.37</v>
      </c>
      <c r="IB950" s="67" t="s">
        <v>1350</v>
      </c>
      <c r="IC950" s="22" t="s">
        <v>1823</v>
      </c>
      <c r="ID950" s="22">
        <v>20</v>
      </c>
      <c r="IE950" s="23" t="s">
        <v>144</v>
      </c>
      <c r="IF950" s="23"/>
      <c r="IG950" s="23"/>
      <c r="IH950" s="23"/>
      <c r="II950" s="23"/>
    </row>
    <row r="951" spans="1:243" s="22" customFormat="1" ht="142.5">
      <c r="A951" s="40">
        <v>10.38</v>
      </c>
      <c r="B951" s="62" t="s">
        <v>1351</v>
      </c>
      <c r="C951" s="61" t="s">
        <v>1824</v>
      </c>
      <c r="D951" s="42">
        <v>20</v>
      </c>
      <c r="E951" s="41" t="s">
        <v>144</v>
      </c>
      <c r="F951" s="43">
        <v>850.85</v>
      </c>
      <c r="G951" s="44"/>
      <c r="H951" s="44"/>
      <c r="I951" s="45" t="s">
        <v>37</v>
      </c>
      <c r="J951" s="46">
        <f t="shared" si="55"/>
        <v>1</v>
      </c>
      <c r="K951" s="44" t="s">
        <v>38</v>
      </c>
      <c r="L951" s="44" t="s">
        <v>4</v>
      </c>
      <c r="M951" s="47"/>
      <c r="N951" s="44"/>
      <c r="O951" s="44"/>
      <c r="P951" s="48"/>
      <c r="Q951" s="44"/>
      <c r="R951" s="44"/>
      <c r="S951" s="48"/>
      <c r="T951" s="48"/>
      <c r="U951" s="48"/>
      <c r="V951" s="48"/>
      <c r="W951" s="48"/>
      <c r="X951" s="48"/>
      <c r="Y951" s="48"/>
      <c r="Z951" s="48"/>
      <c r="AA951" s="48"/>
      <c r="AB951" s="48"/>
      <c r="AC951" s="48"/>
      <c r="AD951" s="48"/>
      <c r="AE951" s="48"/>
      <c r="AF951" s="48"/>
      <c r="AG951" s="48"/>
      <c r="AH951" s="48"/>
      <c r="AI951" s="48"/>
      <c r="AJ951" s="48"/>
      <c r="AK951" s="48"/>
      <c r="AL951" s="48"/>
      <c r="AM951" s="48"/>
      <c r="AN951" s="48"/>
      <c r="AO951" s="48"/>
      <c r="AP951" s="48"/>
      <c r="AQ951" s="48"/>
      <c r="AR951" s="48"/>
      <c r="AS951" s="48"/>
      <c r="AT951" s="48"/>
      <c r="AU951" s="48"/>
      <c r="AV951" s="48"/>
      <c r="AW951" s="48"/>
      <c r="AX951" s="48"/>
      <c r="AY951" s="48"/>
      <c r="AZ951" s="48"/>
      <c r="BA951" s="49">
        <f t="shared" si="56"/>
        <v>17017</v>
      </c>
      <c r="BB951" s="50">
        <f t="shared" si="57"/>
        <v>17017</v>
      </c>
      <c r="BC951" s="51" t="str">
        <f t="shared" si="58"/>
        <v>INR  Seventeen Thousand  &amp;Seventeen  Only</v>
      </c>
      <c r="IA951" s="22">
        <v>10.38</v>
      </c>
      <c r="IB951" s="67" t="s">
        <v>1351</v>
      </c>
      <c r="IC951" s="22" t="s">
        <v>1824</v>
      </c>
      <c r="ID951" s="22">
        <v>20</v>
      </c>
      <c r="IE951" s="23" t="s">
        <v>144</v>
      </c>
      <c r="IF951" s="23"/>
      <c r="IG951" s="23"/>
      <c r="IH951" s="23"/>
      <c r="II951" s="23"/>
    </row>
    <row r="952" spans="1:243" s="22" customFormat="1" ht="409.5">
      <c r="A952" s="40">
        <v>10.39</v>
      </c>
      <c r="B952" s="62" t="s">
        <v>1352</v>
      </c>
      <c r="C952" s="61" t="s">
        <v>1825</v>
      </c>
      <c r="D952" s="69"/>
      <c r="E952" s="70"/>
      <c r="F952" s="70"/>
      <c r="G952" s="70"/>
      <c r="H952" s="70"/>
      <c r="I952" s="70"/>
      <c r="J952" s="70"/>
      <c r="K952" s="70"/>
      <c r="L952" s="70"/>
      <c r="M952" s="70"/>
      <c r="N952" s="70"/>
      <c r="O952" s="70"/>
      <c r="P952" s="70"/>
      <c r="Q952" s="70"/>
      <c r="R952" s="70"/>
      <c r="S952" s="70"/>
      <c r="T952" s="70"/>
      <c r="U952" s="70"/>
      <c r="V952" s="70"/>
      <c r="W952" s="70"/>
      <c r="X952" s="70"/>
      <c r="Y952" s="70"/>
      <c r="Z952" s="70"/>
      <c r="AA952" s="70"/>
      <c r="AB952" s="70"/>
      <c r="AC952" s="70"/>
      <c r="AD952" s="70"/>
      <c r="AE952" s="70"/>
      <c r="AF952" s="70"/>
      <c r="AG952" s="70"/>
      <c r="AH952" s="70"/>
      <c r="AI952" s="70"/>
      <c r="AJ952" s="70"/>
      <c r="AK952" s="70"/>
      <c r="AL952" s="70"/>
      <c r="AM952" s="70"/>
      <c r="AN952" s="70"/>
      <c r="AO952" s="70"/>
      <c r="AP952" s="70"/>
      <c r="AQ952" s="70"/>
      <c r="AR952" s="70"/>
      <c r="AS952" s="70"/>
      <c r="AT952" s="70"/>
      <c r="AU952" s="70"/>
      <c r="AV952" s="70"/>
      <c r="AW952" s="70"/>
      <c r="AX952" s="70"/>
      <c r="AY952" s="70"/>
      <c r="AZ952" s="70"/>
      <c r="BA952" s="70"/>
      <c r="BB952" s="70"/>
      <c r="BC952" s="71"/>
      <c r="IA952" s="22">
        <v>10.39</v>
      </c>
      <c r="IB952" s="67" t="s">
        <v>1352</v>
      </c>
      <c r="IC952" s="22" t="s">
        <v>1825</v>
      </c>
      <c r="IE952" s="23"/>
      <c r="IF952" s="23"/>
      <c r="IG952" s="23"/>
      <c r="IH952" s="23"/>
      <c r="II952" s="23"/>
    </row>
    <row r="953" spans="1:243" s="22" customFormat="1" ht="42.75">
      <c r="A953" s="40">
        <v>10.4</v>
      </c>
      <c r="B953" s="62" t="s">
        <v>1353</v>
      </c>
      <c r="C953" s="61" t="s">
        <v>1826</v>
      </c>
      <c r="D953" s="42">
        <v>100</v>
      </c>
      <c r="E953" s="41" t="s">
        <v>144</v>
      </c>
      <c r="F953" s="43">
        <v>45.7</v>
      </c>
      <c r="G953" s="44"/>
      <c r="H953" s="44"/>
      <c r="I953" s="45" t="s">
        <v>37</v>
      </c>
      <c r="J953" s="46">
        <f t="shared" si="55"/>
        <v>1</v>
      </c>
      <c r="K953" s="44" t="s">
        <v>38</v>
      </c>
      <c r="L953" s="44" t="s">
        <v>4</v>
      </c>
      <c r="M953" s="47"/>
      <c r="N953" s="44"/>
      <c r="O953" s="44"/>
      <c r="P953" s="48"/>
      <c r="Q953" s="44"/>
      <c r="R953" s="44"/>
      <c r="S953" s="48"/>
      <c r="T953" s="48"/>
      <c r="U953" s="48"/>
      <c r="V953" s="48"/>
      <c r="W953" s="48"/>
      <c r="X953" s="48"/>
      <c r="Y953" s="48"/>
      <c r="Z953" s="48"/>
      <c r="AA953" s="48"/>
      <c r="AB953" s="48"/>
      <c r="AC953" s="48"/>
      <c r="AD953" s="48"/>
      <c r="AE953" s="48"/>
      <c r="AF953" s="48"/>
      <c r="AG953" s="48"/>
      <c r="AH953" s="48"/>
      <c r="AI953" s="48"/>
      <c r="AJ953" s="48"/>
      <c r="AK953" s="48"/>
      <c r="AL953" s="48"/>
      <c r="AM953" s="48"/>
      <c r="AN953" s="48"/>
      <c r="AO953" s="48"/>
      <c r="AP953" s="48"/>
      <c r="AQ953" s="48"/>
      <c r="AR953" s="48"/>
      <c r="AS953" s="48"/>
      <c r="AT953" s="48"/>
      <c r="AU953" s="48"/>
      <c r="AV953" s="48"/>
      <c r="AW953" s="48"/>
      <c r="AX953" s="48"/>
      <c r="AY953" s="48"/>
      <c r="AZ953" s="48"/>
      <c r="BA953" s="49">
        <f t="shared" si="56"/>
        <v>4570</v>
      </c>
      <c r="BB953" s="50">
        <f t="shared" si="57"/>
        <v>4570</v>
      </c>
      <c r="BC953" s="51" t="str">
        <f t="shared" si="58"/>
        <v>INR  Four Thousand Five Hundred &amp; Seventy  Only</v>
      </c>
      <c r="IA953" s="22">
        <v>10.4</v>
      </c>
      <c r="IB953" s="67" t="s">
        <v>1353</v>
      </c>
      <c r="IC953" s="22" t="s">
        <v>1826</v>
      </c>
      <c r="ID953" s="22">
        <v>100</v>
      </c>
      <c r="IE953" s="23" t="s">
        <v>144</v>
      </c>
      <c r="IF953" s="23"/>
      <c r="IG953" s="23"/>
      <c r="IH953" s="23"/>
      <c r="II953" s="23"/>
    </row>
    <row r="954" spans="1:243" s="22" customFormat="1" ht="409.5">
      <c r="A954" s="40">
        <v>10.41</v>
      </c>
      <c r="B954" s="62" t="s">
        <v>1354</v>
      </c>
      <c r="C954" s="61" t="s">
        <v>1827</v>
      </c>
      <c r="D954" s="42">
        <v>35</v>
      </c>
      <c r="E954" s="41" t="s">
        <v>144</v>
      </c>
      <c r="F954" s="43">
        <v>820.8</v>
      </c>
      <c r="G954" s="44"/>
      <c r="H954" s="44"/>
      <c r="I954" s="45" t="s">
        <v>37</v>
      </c>
      <c r="J954" s="46">
        <f t="shared" si="55"/>
        <v>1</v>
      </c>
      <c r="K954" s="44" t="s">
        <v>38</v>
      </c>
      <c r="L954" s="44" t="s">
        <v>4</v>
      </c>
      <c r="M954" s="47"/>
      <c r="N954" s="44"/>
      <c r="O954" s="44"/>
      <c r="P954" s="48"/>
      <c r="Q954" s="44"/>
      <c r="R954" s="44"/>
      <c r="S954" s="48"/>
      <c r="T954" s="48"/>
      <c r="U954" s="48"/>
      <c r="V954" s="48"/>
      <c r="W954" s="48"/>
      <c r="X954" s="48"/>
      <c r="Y954" s="48"/>
      <c r="Z954" s="48"/>
      <c r="AA954" s="48"/>
      <c r="AB954" s="48"/>
      <c r="AC954" s="48"/>
      <c r="AD954" s="48"/>
      <c r="AE954" s="48"/>
      <c r="AF954" s="48"/>
      <c r="AG954" s="48"/>
      <c r="AH954" s="48"/>
      <c r="AI954" s="48"/>
      <c r="AJ954" s="48"/>
      <c r="AK954" s="48"/>
      <c r="AL954" s="48"/>
      <c r="AM954" s="48"/>
      <c r="AN954" s="48"/>
      <c r="AO954" s="48"/>
      <c r="AP954" s="48"/>
      <c r="AQ954" s="48"/>
      <c r="AR954" s="48"/>
      <c r="AS954" s="48"/>
      <c r="AT954" s="48"/>
      <c r="AU954" s="48"/>
      <c r="AV954" s="48"/>
      <c r="AW954" s="48"/>
      <c r="AX954" s="48"/>
      <c r="AY954" s="48"/>
      <c r="AZ954" s="48"/>
      <c r="BA954" s="49">
        <f t="shared" si="56"/>
        <v>28728</v>
      </c>
      <c r="BB954" s="50">
        <f t="shared" si="57"/>
        <v>28728</v>
      </c>
      <c r="BC954" s="51" t="str">
        <f t="shared" si="58"/>
        <v>INR  Twenty Eight Thousand Seven Hundred &amp; Twenty Eight  Only</v>
      </c>
      <c r="IA954" s="22">
        <v>10.41</v>
      </c>
      <c r="IB954" s="67" t="s">
        <v>1354</v>
      </c>
      <c r="IC954" s="22" t="s">
        <v>1827</v>
      </c>
      <c r="ID954" s="22">
        <v>35</v>
      </c>
      <c r="IE954" s="23" t="s">
        <v>144</v>
      </c>
      <c r="IF954" s="23"/>
      <c r="IG954" s="23"/>
      <c r="IH954" s="23"/>
      <c r="II954" s="23"/>
    </row>
    <row r="955" spans="1:243" s="22" customFormat="1" ht="71.25">
      <c r="A955" s="40">
        <v>10.42</v>
      </c>
      <c r="B955" s="62" t="s">
        <v>511</v>
      </c>
      <c r="C955" s="61" t="s">
        <v>1828</v>
      </c>
      <c r="D955" s="69"/>
      <c r="E955" s="70"/>
      <c r="F955" s="70"/>
      <c r="G955" s="70"/>
      <c r="H955" s="70"/>
      <c r="I955" s="70"/>
      <c r="J955" s="70"/>
      <c r="K955" s="70"/>
      <c r="L955" s="70"/>
      <c r="M955" s="70"/>
      <c r="N955" s="70"/>
      <c r="O955" s="70"/>
      <c r="P955" s="70"/>
      <c r="Q955" s="70"/>
      <c r="R955" s="70"/>
      <c r="S955" s="70"/>
      <c r="T955" s="70"/>
      <c r="U955" s="70"/>
      <c r="V955" s="70"/>
      <c r="W955" s="70"/>
      <c r="X955" s="70"/>
      <c r="Y955" s="70"/>
      <c r="Z955" s="70"/>
      <c r="AA955" s="70"/>
      <c r="AB955" s="70"/>
      <c r="AC955" s="70"/>
      <c r="AD955" s="70"/>
      <c r="AE955" s="70"/>
      <c r="AF955" s="70"/>
      <c r="AG955" s="70"/>
      <c r="AH955" s="70"/>
      <c r="AI955" s="70"/>
      <c r="AJ955" s="70"/>
      <c r="AK955" s="70"/>
      <c r="AL955" s="70"/>
      <c r="AM955" s="70"/>
      <c r="AN955" s="70"/>
      <c r="AO955" s="70"/>
      <c r="AP955" s="70"/>
      <c r="AQ955" s="70"/>
      <c r="AR955" s="70"/>
      <c r="AS955" s="70"/>
      <c r="AT955" s="70"/>
      <c r="AU955" s="70"/>
      <c r="AV955" s="70"/>
      <c r="AW955" s="70"/>
      <c r="AX955" s="70"/>
      <c r="AY955" s="70"/>
      <c r="AZ955" s="70"/>
      <c r="BA955" s="70"/>
      <c r="BB955" s="70"/>
      <c r="BC955" s="71"/>
      <c r="IA955" s="22">
        <v>10.42</v>
      </c>
      <c r="IB955" s="67" t="s">
        <v>511</v>
      </c>
      <c r="IC955" s="22" t="s">
        <v>1828</v>
      </c>
      <c r="IE955" s="23"/>
      <c r="IF955" s="23"/>
      <c r="IG955" s="23"/>
      <c r="IH955" s="23"/>
      <c r="II955" s="23"/>
    </row>
    <row r="956" spans="1:243" s="22" customFormat="1" ht="327.75">
      <c r="A956" s="40">
        <v>10.43</v>
      </c>
      <c r="B956" s="62" t="s">
        <v>1355</v>
      </c>
      <c r="C956" s="61" t="s">
        <v>1829</v>
      </c>
      <c r="D956" s="42">
        <v>3</v>
      </c>
      <c r="E956" s="41" t="s">
        <v>202</v>
      </c>
      <c r="F956" s="43">
        <v>521.8</v>
      </c>
      <c r="G956" s="44"/>
      <c r="H956" s="44"/>
      <c r="I956" s="45" t="s">
        <v>37</v>
      </c>
      <c r="J956" s="46">
        <f t="shared" si="55"/>
        <v>1</v>
      </c>
      <c r="K956" s="44" t="s">
        <v>38</v>
      </c>
      <c r="L956" s="44" t="s">
        <v>4</v>
      </c>
      <c r="M956" s="47"/>
      <c r="N956" s="44"/>
      <c r="O956" s="44"/>
      <c r="P956" s="48"/>
      <c r="Q956" s="44"/>
      <c r="R956" s="44"/>
      <c r="S956" s="48"/>
      <c r="T956" s="48"/>
      <c r="U956" s="48"/>
      <c r="V956" s="48"/>
      <c r="W956" s="48"/>
      <c r="X956" s="48"/>
      <c r="Y956" s="48"/>
      <c r="Z956" s="48"/>
      <c r="AA956" s="48"/>
      <c r="AB956" s="48"/>
      <c r="AC956" s="48"/>
      <c r="AD956" s="48"/>
      <c r="AE956" s="48"/>
      <c r="AF956" s="48"/>
      <c r="AG956" s="48"/>
      <c r="AH956" s="48"/>
      <c r="AI956" s="48"/>
      <c r="AJ956" s="48"/>
      <c r="AK956" s="48"/>
      <c r="AL956" s="48"/>
      <c r="AM956" s="48"/>
      <c r="AN956" s="48"/>
      <c r="AO956" s="48"/>
      <c r="AP956" s="48"/>
      <c r="AQ956" s="48"/>
      <c r="AR956" s="48"/>
      <c r="AS956" s="48"/>
      <c r="AT956" s="48"/>
      <c r="AU956" s="48"/>
      <c r="AV956" s="48"/>
      <c r="AW956" s="48"/>
      <c r="AX956" s="48"/>
      <c r="AY956" s="48"/>
      <c r="AZ956" s="48"/>
      <c r="BA956" s="49">
        <f t="shared" si="56"/>
        <v>1565</v>
      </c>
      <c r="BB956" s="50">
        <f t="shared" si="57"/>
        <v>1565</v>
      </c>
      <c r="BC956" s="51" t="str">
        <f t="shared" si="58"/>
        <v>INR  One Thousand Five Hundred &amp; Sixty Five  Only</v>
      </c>
      <c r="IA956" s="22">
        <v>10.43</v>
      </c>
      <c r="IB956" s="67" t="s">
        <v>1355</v>
      </c>
      <c r="IC956" s="22" t="s">
        <v>1829</v>
      </c>
      <c r="ID956" s="22">
        <v>3</v>
      </c>
      <c r="IE956" s="23" t="s">
        <v>202</v>
      </c>
      <c r="IF956" s="23"/>
      <c r="IG956" s="23"/>
      <c r="IH956" s="23"/>
      <c r="II956" s="23"/>
    </row>
    <row r="957" spans="1:243" s="22" customFormat="1" ht="256.5">
      <c r="A957" s="40">
        <v>10.44</v>
      </c>
      <c r="B957" s="62" t="s">
        <v>1356</v>
      </c>
      <c r="C957" s="61" t="s">
        <v>1830</v>
      </c>
      <c r="D957" s="42">
        <v>7</v>
      </c>
      <c r="E957" s="41" t="s">
        <v>202</v>
      </c>
      <c r="F957" s="43">
        <v>66.9</v>
      </c>
      <c r="G957" s="44"/>
      <c r="H957" s="44"/>
      <c r="I957" s="45" t="s">
        <v>37</v>
      </c>
      <c r="J957" s="46">
        <f t="shared" si="55"/>
        <v>1</v>
      </c>
      <c r="K957" s="44" t="s">
        <v>38</v>
      </c>
      <c r="L957" s="44" t="s">
        <v>4</v>
      </c>
      <c r="M957" s="47"/>
      <c r="N957" s="44"/>
      <c r="O957" s="44"/>
      <c r="P957" s="48"/>
      <c r="Q957" s="44"/>
      <c r="R957" s="44"/>
      <c r="S957" s="48"/>
      <c r="T957" s="48"/>
      <c r="U957" s="48"/>
      <c r="V957" s="48"/>
      <c r="W957" s="48"/>
      <c r="X957" s="48"/>
      <c r="Y957" s="48"/>
      <c r="Z957" s="48"/>
      <c r="AA957" s="48"/>
      <c r="AB957" s="48"/>
      <c r="AC957" s="48"/>
      <c r="AD957" s="48"/>
      <c r="AE957" s="48"/>
      <c r="AF957" s="48"/>
      <c r="AG957" s="48"/>
      <c r="AH957" s="48"/>
      <c r="AI957" s="48"/>
      <c r="AJ957" s="48"/>
      <c r="AK957" s="48"/>
      <c r="AL957" s="48"/>
      <c r="AM957" s="48"/>
      <c r="AN957" s="48"/>
      <c r="AO957" s="48"/>
      <c r="AP957" s="48"/>
      <c r="AQ957" s="48"/>
      <c r="AR957" s="48"/>
      <c r="AS957" s="48"/>
      <c r="AT957" s="48"/>
      <c r="AU957" s="48"/>
      <c r="AV957" s="48"/>
      <c r="AW957" s="48"/>
      <c r="AX957" s="48"/>
      <c r="AY957" s="48"/>
      <c r="AZ957" s="48"/>
      <c r="BA957" s="49">
        <f t="shared" si="56"/>
        <v>468</v>
      </c>
      <c r="BB957" s="50">
        <f t="shared" si="57"/>
        <v>468</v>
      </c>
      <c r="BC957" s="51" t="str">
        <f t="shared" si="58"/>
        <v>INR  Four Hundred &amp; Sixty Eight  Only</v>
      </c>
      <c r="IA957" s="22">
        <v>10.44</v>
      </c>
      <c r="IB957" s="67" t="s">
        <v>1356</v>
      </c>
      <c r="IC957" s="22" t="s">
        <v>1830</v>
      </c>
      <c r="ID957" s="22">
        <v>7</v>
      </c>
      <c r="IE957" s="23" t="s">
        <v>202</v>
      </c>
      <c r="IF957" s="23"/>
      <c r="IG957" s="23"/>
      <c r="IH957" s="23"/>
      <c r="II957" s="23"/>
    </row>
    <row r="958" spans="1:243" s="22" customFormat="1" ht="327.75">
      <c r="A958" s="40">
        <v>10.45</v>
      </c>
      <c r="B958" s="62" t="s">
        <v>1357</v>
      </c>
      <c r="C958" s="61" t="s">
        <v>1831</v>
      </c>
      <c r="D958" s="42">
        <v>50</v>
      </c>
      <c r="E958" s="41" t="s">
        <v>1893</v>
      </c>
      <c r="F958" s="43">
        <v>75.6</v>
      </c>
      <c r="G958" s="44"/>
      <c r="H958" s="44"/>
      <c r="I958" s="45" t="s">
        <v>37</v>
      </c>
      <c r="J958" s="46">
        <f t="shared" si="55"/>
        <v>1</v>
      </c>
      <c r="K958" s="44" t="s">
        <v>38</v>
      </c>
      <c r="L958" s="44" t="s">
        <v>4</v>
      </c>
      <c r="M958" s="47"/>
      <c r="N958" s="44"/>
      <c r="O958" s="44"/>
      <c r="P958" s="48"/>
      <c r="Q958" s="44"/>
      <c r="R958" s="44"/>
      <c r="S958" s="48"/>
      <c r="T958" s="48"/>
      <c r="U958" s="48"/>
      <c r="V958" s="48"/>
      <c r="W958" s="48"/>
      <c r="X958" s="48"/>
      <c r="Y958" s="48"/>
      <c r="Z958" s="48"/>
      <c r="AA958" s="48"/>
      <c r="AB958" s="48"/>
      <c r="AC958" s="48"/>
      <c r="AD958" s="48"/>
      <c r="AE958" s="48"/>
      <c r="AF958" s="48"/>
      <c r="AG958" s="48"/>
      <c r="AH958" s="48"/>
      <c r="AI958" s="48"/>
      <c r="AJ958" s="48"/>
      <c r="AK958" s="48"/>
      <c r="AL958" s="48"/>
      <c r="AM958" s="48"/>
      <c r="AN958" s="48"/>
      <c r="AO958" s="48"/>
      <c r="AP958" s="48"/>
      <c r="AQ958" s="48"/>
      <c r="AR958" s="48"/>
      <c r="AS958" s="48"/>
      <c r="AT958" s="48"/>
      <c r="AU958" s="48"/>
      <c r="AV958" s="48"/>
      <c r="AW958" s="48"/>
      <c r="AX958" s="48"/>
      <c r="AY958" s="48"/>
      <c r="AZ958" s="48"/>
      <c r="BA958" s="49">
        <f t="shared" si="56"/>
        <v>3780</v>
      </c>
      <c r="BB958" s="50">
        <f t="shared" si="57"/>
        <v>3780</v>
      </c>
      <c r="BC958" s="51" t="str">
        <f t="shared" si="58"/>
        <v>INR  Three Thousand Seven Hundred &amp; Eighty  Only</v>
      </c>
      <c r="IA958" s="22">
        <v>10.45</v>
      </c>
      <c r="IB958" s="67" t="s">
        <v>1357</v>
      </c>
      <c r="IC958" s="22" t="s">
        <v>1831</v>
      </c>
      <c r="ID958" s="22">
        <v>50</v>
      </c>
      <c r="IE958" s="23" t="s">
        <v>1893</v>
      </c>
      <c r="IF958" s="23"/>
      <c r="IG958" s="23"/>
      <c r="IH958" s="23"/>
      <c r="II958" s="23"/>
    </row>
    <row r="959" spans="1:243" s="22" customFormat="1" ht="156.75">
      <c r="A959" s="40">
        <v>10.46</v>
      </c>
      <c r="B959" s="62" t="s">
        <v>1358</v>
      </c>
      <c r="C959" s="61" t="s">
        <v>1832</v>
      </c>
      <c r="D959" s="42">
        <v>5</v>
      </c>
      <c r="E959" s="41" t="s">
        <v>202</v>
      </c>
      <c r="F959" s="43">
        <v>33.45</v>
      </c>
      <c r="G959" s="44"/>
      <c r="H959" s="44"/>
      <c r="I959" s="45" t="s">
        <v>37</v>
      </c>
      <c r="J959" s="46">
        <f t="shared" si="55"/>
        <v>1</v>
      </c>
      <c r="K959" s="44" t="s">
        <v>38</v>
      </c>
      <c r="L959" s="44" t="s">
        <v>4</v>
      </c>
      <c r="M959" s="47"/>
      <c r="N959" s="44"/>
      <c r="O959" s="44"/>
      <c r="P959" s="48"/>
      <c r="Q959" s="44"/>
      <c r="R959" s="44"/>
      <c r="S959" s="48"/>
      <c r="T959" s="48"/>
      <c r="U959" s="48"/>
      <c r="V959" s="48"/>
      <c r="W959" s="48"/>
      <c r="X959" s="48"/>
      <c r="Y959" s="48"/>
      <c r="Z959" s="48"/>
      <c r="AA959" s="48"/>
      <c r="AB959" s="48"/>
      <c r="AC959" s="48"/>
      <c r="AD959" s="48"/>
      <c r="AE959" s="48"/>
      <c r="AF959" s="48"/>
      <c r="AG959" s="48"/>
      <c r="AH959" s="48"/>
      <c r="AI959" s="48"/>
      <c r="AJ959" s="48"/>
      <c r="AK959" s="48"/>
      <c r="AL959" s="48"/>
      <c r="AM959" s="48"/>
      <c r="AN959" s="48"/>
      <c r="AO959" s="48"/>
      <c r="AP959" s="48"/>
      <c r="AQ959" s="48"/>
      <c r="AR959" s="48"/>
      <c r="AS959" s="48"/>
      <c r="AT959" s="48"/>
      <c r="AU959" s="48"/>
      <c r="AV959" s="48"/>
      <c r="AW959" s="48"/>
      <c r="AX959" s="48"/>
      <c r="AY959" s="48"/>
      <c r="AZ959" s="48"/>
      <c r="BA959" s="49">
        <f t="shared" si="56"/>
        <v>167</v>
      </c>
      <c r="BB959" s="50">
        <f t="shared" si="57"/>
        <v>167</v>
      </c>
      <c r="BC959" s="51" t="str">
        <f t="shared" si="58"/>
        <v>INR  One Hundred &amp; Sixty Seven  Only</v>
      </c>
      <c r="IA959" s="22">
        <v>10.46</v>
      </c>
      <c r="IB959" s="67" t="s">
        <v>1358</v>
      </c>
      <c r="IC959" s="22" t="s">
        <v>1832</v>
      </c>
      <c r="ID959" s="22">
        <v>5</v>
      </c>
      <c r="IE959" s="23" t="s">
        <v>202</v>
      </c>
      <c r="IF959" s="23"/>
      <c r="IG959" s="23"/>
      <c r="IH959" s="23"/>
      <c r="II959" s="23"/>
    </row>
    <row r="960" spans="1:243" s="22" customFormat="1" ht="228">
      <c r="A960" s="40">
        <v>10.47</v>
      </c>
      <c r="B960" s="62" t="s">
        <v>1359</v>
      </c>
      <c r="C960" s="61" t="s">
        <v>1833</v>
      </c>
      <c r="D960" s="42">
        <v>5</v>
      </c>
      <c r="E960" s="41" t="s">
        <v>202</v>
      </c>
      <c r="F960" s="43">
        <v>575.31</v>
      </c>
      <c r="G960" s="44"/>
      <c r="H960" s="44"/>
      <c r="I960" s="45" t="s">
        <v>37</v>
      </c>
      <c r="J960" s="46">
        <f t="shared" si="55"/>
        <v>1</v>
      </c>
      <c r="K960" s="44" t="s">
        <v>38</v>
      </c>
      <c r="L960" s="44" t="s">
        <v>4</v>
      </c>
      <c r="M960" s="47"/>
      <c r="N960" s="44"/>
      <c r="O960" s="44"/>
      <c r="P960" s="48"/>
      <c r="Q960" s="44"/>
      <c r="R960" s="44"/>
      <c r="S960" s="48"/>
      <c r="T960" s="48"/>
      <c r="U960" s="48"/>
      <c r="V960" s="48"/>
      <c r="W960" s="48"/>
      <c r="X960" s="48"/>
      <c r="Y960" s="48"/>
      <c r="Z960" s="48"/>
      <c r="AA960" s="48"/>
      <c r="AB960" s="48"/>
      <c r="AC960" s="48"/>
      <c r="AD960" s="48"/>
      <c r="AE960" s="48"/>
      <c r="AF960" s="48"/>
      <c r="AG960" s="48"/>
      <c r="AH960" s="48"/>
      <c r="AI960" s="48"/>
      <c r="AJ960" s="48"/>
      <c r="AK960" s="48"/>
      <c r="AL960" s="48"/>
      <c r="AM960" s="48"/>
      <c r="AN960" s="48"/>
      <c r="AO960" s="48"/>
      <c r="AP960" s="48"/>
      <c r="AQ960" s="48"/>
      <c r="AR960" s="48"/>
      <c r="AS960" s="48"/>
      <c r="AT960" s="48"/>
      <c r="AU960" s="48"/>
      <c r="AV960" s="48"/>
      <c r="AW960" s="48"/>
      <c r="AX960" s="48"/>
      <c r="AY960" s="48"/>
      <c r="AZ960" s="48"/>
      <c r="BA960" s="49">
        <f t="shared" si="56"/>
        <v>2877</v>
      </c>
      <c r="BB960" s="50">
        <f t="shared" si="57"/>
        <v>2877</v>
      </c>
      <c r="BC960" s="51" t="str">
        <f t="shared" si="58"/>
        <v>INR  Two Thousand Eight Hundred &amp; Seventy Seven  Only</v>
      </c>
      <c r="IA960" s="22">
        <v>10.47</v>
      </c>
      <c r="IB960" s="67" t="s">
        <v>1359</v>
      </c>
      <c r="IC960" s="22" t="s">
        <v>1833</v>
      </c>
      <c r="ID960" s="22">
        <v>5</v>
      </c>
      <c r="IE960" s="23" t="s">
        <v>202</v>
      </c>
      <c r="IF960" s="23"/>
      <c r="IG960" s="23"/>
      <c r="IH960" s="23"/>
      <c r="II960" s="23"/>
    </row>
    <row r="961" spans="1:243" s="22" customFormat="1" ht="327.75">
      <c r="A961" s="40">
        <v>10.48</v>
      </c>
      <c r="B961" s="62" t="s">
        <v>1360</v>
      </c>
      <c r="C961" s="61" t="s">
        <v>1834</v>
      </c>
      <c r="D961" s="42">
        <v>2</v>
      </c>
      <c r="E961" s="41" t="s">
        <v>202</v>
      </c>
      <c r="F961" s="43">
        <v>3936.37</v>
      </c>
      <c r="G961" s="44"/>
      <c r="H961" s="44"/>
      <c r="I961" s="45" t="s">
        <v>37</v>
      </c>
      <c r="J961" s="46">
        <f t="shared" si="55"/>
        <v>1</v>
      </c>
      <c r="K961" s="44" t="s">
        <v>38</v>
      </c>
      <c r="L961" s="44" t="s">
        <v>4</v>
      </c>
      <c r="M961" s="47"/>
      <c r="N961" s="44"/>
      <c r="O961" s="44"/>
      <c r="P961" s="48"/>
      <c r="Q961" s="44"/>
      <c r="R961" s="44"/>
      <c r="S961" s="48"/>
      <c r="T961" s="48"/>
      <c r="U961" s="48"/>
      <c r="V961" s="48"/>
      <c r="W961" s="48"/>
      <c r="X961" s="48"/>
      <c r="Y961" s="48"/>
      <c r="Z961" s="48"/>
      <c r="AA961" s="48"/>
      <c r="AB961" s="48"/>
      <c r="AC961" s="48"/>
      <c r="AD961" s="48"/>
      <c r="AE961" s="48"/>
      <c r="AF961" s="48"/>
      <c r="AG961" s="48"/>
      <c r="AH961" s="48"/>
      <c r="AI961" s="48"/>
      <c r="AJ961" s="48"/>
      <c r="AK961" s="48"/>
      <c r="AL961" s="48"/>
      <c r="AM961" s="48"/>
      <c r="AN961" s="48"/>
      <c r="AO961" s="48"/>
      <c r="AP961" s="48"/>
      <c r="AQ961" s="48"/>
      <c r="AR961" s="48"/>
      <c r="AS961" s="48"/>
      <c r="AT961" s="48"/>
      <c r="AU961" s="48"/>
      <c r="AV961" s="48"/>
      <c r="AW961" s="48"/>
      <c r="AX961" s="48"/>
      <c r="AY961" s="48"/>
      <c r="AZ961" s="48"/>
      <c r="BA961" s="49">
        <f t="shared" si="56"/>
        <v>7873</v>
      </c>
      <c r="BB961" s="50">
        <f t="shared" si="57"/>
        <v>7873</v>
      </c>
      <c r="BC961" s="51" t="str">
        <f t="shared" si="58"/>
        <v>INR  Seven Thousand Eight Hundred &amp; Seventy Three  Only</v>
      </c>
      <c r="IA961" s="22">
        <v>10.48</v>
      </c>
      <c r="IB961" s="67" t="s">
        <v>1360</v>
      </c>
      <c r="IC961" s="22" t="s">
        <v>1834</v>
      </c>
      <c r="ID961" s="22">
        <v>2</v>
      </c>
      <c r="IE961" s="23" t="s">
        <v>202</v>
      </c>
      <c r="IF961" s="23"/>
      <c r="IG961" s="23"/>
      <c r="IH961" s="23"/>
      <c r="II961" s="23"/>
    </row>
    <row r="962" spans="1:243" s="22" customFormat="1" ht="256.5">
      <c r="A962" s="40">
        <v>10.49</v>
      </c>
      <c r="B962" s="62" t="s">
        <v>1361</v>
      </c>
      <c r="C962" s="61" t="s">
        <v>1835</v>
      </c>
      <c r="D962" s="42">
        <v>4</v>
      </c>
      <c r="E962" s="41" t="s">
        <v>202</v>
      </c>
      <c r="F962" s="43">
        <v>1284</v>
      </c>
      <c r="G962" s="44"/>
      <c r="H962" s="44"/>
      <c r="I962" s="45" t="s">
        <v>37</v>
      </c>
      <c r="J962" s="46">
        <f t="shared" si="55"/>
        <v>1</v>
      </c>
      <c r="K962" s="44" t="s">
        <v>38</v>
      </c>
      <c r="L962" s="44" t="s">
        <v>4</v>
      </c>
      <c r="M962" s="47"/>
      <c r="N962" s="44"/>
      <c r="O962" s="44"/>
      <c r="P962" s="48"/>
      <c r="Q962" s="44"/>
      <c r="R962" s="44"/>
      <c r="S962" s="48"/>
      <c r="T962" s="48"/>
      <c r="U962" s="48"/>
      <c r="V962" s="48"/>
      <c r="W962" s="48"/>
      <c r="X962" s="48"/>
      <c r="Y962" s="48"/>
      <c r="Z962" s="48"/>
      <c r="AA962" s="48"/>
      <c r="AB962" s="48"/>
      <c r="AC962" s="48"/>
      <c r="AD962" s="48"/>
      <c r="AE962" s="48"/>
      <c r="AF962" s="48"/>
      <c r="AG962" s="48"/>
      <c r="AH962" s="48"/>
      <c r="AI962" s="48"/>
      <c r="AJ962" s="48"/>
      <c r="AK962" s="48"/>
      <c r="AL962" s="48"/>
      <c r="AM962" s="48"/>
      <c r="AN962" s="48"/>
      <c r="AO962" s="48"/>
      <c r="AP962" s="48"/>
      <c r="AQ962" s="48"/>
      <c r="AR962" s="48"/>
      <c r="AS962" s="48"/>
      <c r="AT962" s="48"/>
      <c r="AU962" s="48"/>
      <c r="AV962" s="48"/>
      <c r="AW962" s="48"/>
      <c r="AX962" s="48"/>
      <c r="AY962" s="48"/>
      <c r="AZ962" s="48"/>
      <c r="BA962" s="49">
        <f t="shared" si="56"/>
        <v>5136</v>
      </c>
      <c r="BB962" s="50">
        <f t="shared" si="57"/>
        <v>5136</v>
      </c>
      <c r="BC962" s="51" t="str">
        <f t="shared" si="58"/>
        <v>INR  Five Thousand One Hundred &amp; Thirty Six  Only</v>
      </c>
      <c r="IA962" s="22">
        <v>10.49</v>
      </c>
      <c r="IB962" s="67" t="s">
        <v>1361</v>
      </c>
      <c r="IC962" s="22" t="s">
        <v>1835</v>
      </c>
      <c r="ID962" s="22">
        <v>4</v>
      </c>
      <c r="IE962" s="23" t="s">
        <v>202</v>
      </c>
      <c r="IF962" s="23"/>
      <c r="IG962" s="23"/>
      <c r="IH962" s="23"/>
      <c r="II962" s="23"/>
    </row>
    <row r="963" spans="1:243" s="22" customFormat="1" ht="409.5">
      <c r="A963" s="40">
        <v>10.5</v>
      </c>
      <c r="B963" s="62" t="s">
        <v>1362</v>
      </c>
      <c r="C963" s="61" t="s">
        <v>1836</v>
      </c>
      <c r="D963" s="42">
        <v>20</v>
      </c>
      <c r="E963" s="41" t="s">
        <v>202</v>
      </c>
      <c r="F963" s="43">
        <v>1039</v>
      </c>
      <c r="G963" s="44"/>
      <c r="H963" s="44"/>
      <c r="I963" s="45" t="s">
        <v>37</v>
      </c>
      <c r="J963" s="46">
        <f t="shared" si="55"/>
        <v>1</v>
      </c>
      <c r="K963" s="44" t="s">
        <v>38</v>
      </c>
      <c r="L963" s="44" t="s">
        <v>4</v>
      </c>
      <c r="M963" s="47"/>
      <c r="N963" s="44"/>
      <c r="O963" s="44"/>
      <c r="P963" s="48"/>
      <c r="Q963" s="44"/>
      <c r="R963" s="44"/>
      <c r="S963" s="48"/>
      <c r="T963" s="48"/>
      <c r="U963" s="48"/>
      <c r="V963" s="48"/>
      <c r="W963" s="48"/>
      <c r="X963" s="48"/>
      <c r="Y963" s="48"/>
      <c r="Z963" s="48"/>
      <c r="AA963" s="48"/>
      <c r="AB963" s="48"/>
      <c r="AC963" s="48"/>
      <c r="AD963" s="48"/>
      <c r="AE963" s="48"/>
      <c r="AF963" s="48"/>
      <c r="AG963" s="48"/>
      <c r="AH963" s="48"/>
      <c r="AI963" s="48"/>
      <c r="AJ963" s="48"/>
      <c r="AK963" s="48"/>
      <c r="AL963" s="48"/>
      <c r="AM963" s="48"/>
      <c r="AN963" s="48"/>
      <c r="AO963" s="48"/>
      <c r="AP963" s="48"/>
      <c r="AQ963" s="48"/>
      <c r="AR963" s="48"/>
      <c r="AS963" s="48"/>
      <c r="AT963" s="48"/>
      <c r="AU963" s="48"/>
      <c r="AV963" s="48"/>
      <c r="AW963" s="48"/>
      <c r="AX963" s="48"/>
      <c r="AY963" s="48"/>
      <c r="AZ963" s="48"/>
      <c r="BA963" s="49">
        <f t="shared" si="56"/>
        <v>20780</v>
      </c>
      <c r="BB963" s="50">
        <f t="shared" si="57"/>
        <v>20780</v>
      </c>
      <c r="BC963" s="51" t="str">
        <f t="shared" si="58"/>
        <v>INR  Twenty Thousand Seven Hundred &amp; Eighty  Only</v>
      </c>
      <c r="IA963" s="22">
        <v>10.5</v>
      </c>
      <c r="IB963" s="67" t="s">
        <v>1362</v>
      </c>
      <c r="IC963" s="22" t="s">
        <v>1836</v>
      </c>
      <c r="ID963" s="22">
        <v>20</v>
      </c>
      <c r="IE963" s="23" t="s">
        <v>202</v>
      </c>
      <c r="IF963" s="23"/>
      <c r="IG963" s="23"/>
      <c r="IH963" s="23"/>
      <c r="II963" s="23"/>
    </row>
    <row r="964" spans="1:243" s="22" customFormat="1" ht="409.5">
      <c r="A964" s="40">
        <v>10.51</v>
      </c>
      <c r="B964" s="62" t="s">
        <v>1363</v>
      </c>
      <c r="C964" s="61" t="s">
        <v>1837</v>
      </c>
      <c r="D964" s="42">
        <v>2</v>
      </c>
      <c r="E964" s="41" t="s">
        <v>202</v>
      </c>
      <c r="F964" s="43">
        <v>6900</v>
      </c>
      <c r="G964" s="44"/>
      <c r="H964" s="44"/>
      <c r="I964" s="45" t="s">
        <v>37</v>
      </c>
      <c r="J964" s="46">
        <f t="shared" si="55"/>
        <v>1</v>
      </c>
      <c r="K964" s="44" t="s">
        <v>38</v>
      </c>
      <c r="L964" s="44" t="s">
        <v>4</v>
      </c>
      <c r="M964" s="47"/>
      <c r="N964" s="44"/>
      <c r="O964" s="44"/>
      <c r="P964" s="48"/>
      <c r="Q964" s="44"/>
      <c r="R964" s="44"/>
      <c r="S964" s="48"/>
      <c r="T964" s="48"/>
      <c r="U964" s="48"/>
      <c r="V964" s="48"/>
      <c r="W964" s="48"/>
      <c r="X964" s="48"/>
      <c r="Y964" s="48"/>
      <c r="Z964" s="48"/>
      <c r="AA964" s="48"/>
      <c r="AB964" s="48"/>
      <c r="AC964" s="48"/>
      <c r="AD964" s="48"/>
      <c r="AE964" s="48"/>
      <c r="AF964" s="48"/>
      <c r="AG964" s="48"/>
      <c r="AH964" s="48"/>
      <c r="AI964" s="48"/>
      <c r="AJ964" s="48"/>
      <c r="AK964" s="48"/>
      <c r="AL964" s="48"/>
      <c r="AM964" s="48"/>
      <c r="AN964" s="48"/>
      <c r="AO964" s="48"/>
      <c r="AP964" s="48"/>
      <c r="AQ964" s="48"/>
      <c r="AR964" s="48"/>
      <c r="AS964" s="48"/>
      <c r="AT964" s="48"/>
      <c r="AU964" s="48"/>
      <c r="AV964" s="48"/>
      <c r="AW964" s="48"/>
      <c r="AX964" s="48"/>
      <c r="AY964" s="48"/>
      <c r="AZ964" s="48"/>
      <c r="BA964" s="49">
        <f t="shared" si="56"/>
        <v>13800</v>
      </c>
      <c r="BB964" s="50">
        <f t="shared" si="57"/>
        <v>13800</v>
      </c>
      <c r="BC964" s="51" t="str">
        <f t="shared" si="58"/>
        <v>INR  Thirteen Thousand Eight Hundred    Only</v>
      </c>
      <c r="IA964" s="22">
        <v>10.51</v>
      </c>
      <c r="IB964" s="67" t="s">
        <v>1363</v>
      </c>
      <c r="IC964" s="22" t="s">
        <v>1837</v>
      </c>
      <c r="ID964" s="22">
        <v>2</v>
      </c>
      <c r="IE964" s="23" t="s">
        <v>202</v>
      </c>
      <c r="IF964" s="23"/>
      <c r="IG964" s="23"/>
      <c r="IH964" s="23"/>
      <c r="II964" s="23"/>
    </row>
    <row r="965" spans="1:243" s="22" customFormat="1" ht="285">
      <c r="A965" s="40">
        <v>10.52</v>
      </c>
      <c r="B965" s="62" t="s">
        <v>1364</v>
      </c>
      <c r="C965" s="61" t="s">
        <v>1838</v>
      </c>
      <c r="D965" s="42">
        <v>25</v>
      </c>
      <c r="E965" s="41" t="s">
        <v>1893</v>
      </c>
      <c r="F965" s="43">
        <v>2284</v>
      </c>
      <c r="G965" s="44"/>
      <c r="H965" s="44"/>
      <c r="I965" s="45" t="s">
        <v>37</v>
      </c>
      <c r="J965" s="46">
        <f t="shared" si="55"/>
        <v>1</v>
      </c>
      <c r="K965" s="44" t="s">
        <v>38</v>
      </c>
      <c r="L965" s="44" t="s">
        <v>4</v>
      </c>
      <c r="M965" s="47"/>
      <c r="N965" s="44"/>
      <c r="O965" s="44"/>
      <c r="P965" s="48"/>
      <c r="Q965" s="44"/>
      <c r="R965" s="44"/>
      <c r="S965" s="48"/>
      <c r="T965" s="48"/>
      <c r="U965" s="48"/>
      <c r="V965" s="48"/>
      <c r="W965" s="48"/>
      <c r="X965" s="48"/>
      <c r="Y965" s="48"/>
      <c r="Z965" s="48"/>
      <c r="AA965" s="48"/>
      <c r="AB965" s="48"/>
      <c r="AC965" s="48"/>
      <c r="AD965" s="48"/>
      <c r="AE965" s="48"/>
      <c r="AF965" s="48"/>
      <c r="AG965" s="48"/>
      <c r="AH965" s="48"/>
      <c r="AI965" s="48"/>
      <c r="AJ965" s="48"/>
      <c r="AK965" s="48"/>
      <c r="AL965" s="48"/>
      <c r="AM965" s="48"/>
      <c r="AN965" s="48"/>
      <c r="AO965" s="48"/>
      <c r="AP965" s="48"/>
      <c r="AQ965" s="48"/>
      <c r="AR965" s="48"/>
      <c r="AS965" s="48"/>
      <c r="AT965" s="48"/>
      <c r="AU965" s="48"/>
      <c r="AV965" s="48"/>
      <c r="AW965" s="48"/>
      <c r="AX965" s="48"/>
      <c r="AY965" s="48"/>
      <c r="AZ965" s="48"/>
      <c r="BA965" s="49">
        <f t="shared" si="56"/>
        <v>57100</v>
      </c>
      <c r="BB965" s="50">
        <f t="shared" si="57"/>
        <v>57100</v>
      </c>
      <c r="BC965" s="51" t="str">
        <f t="shared" si="58"/>
        <v>INR  Fifty Seven Thousand One Hundred    Only</v>
      </c>
      <c r="IA965" s="22">
        <v>10.52</v>
      </c>
      <c r="IB965" s="67" t="s">
        <v>1364</v>
      </c>
      <c r="IC965" s="22" t="s">
        <v>1838</v>
      </c>
      <c r="ID965" s="22">
        <v>25</v>
      </c>
      <c r="IE965" s="23" t="s">
        <v>1893</v>
      </c>
      <c r="IF965" s="23"/>
      <c r="IG965" s="23"/>
      <c r="IH965" s="23"/>
      <c r="II965" s="23"/>
    </row>
    <row r="966" spans="1:243" s="22" customFormat="1" ht="409.5">
      <c r="A966" s="40">
        <v>10.53</v>
      </c>
      <c r="B966" s="62" t="s">
        <v>1365</v>
      </c>
      <c r="C966" s="61" t="s">
        <v>1839</v>
      </c>
      <c r="D966" s="42">
        <v>7</v>
      </c>
      <c r="E966" s="41" t="s">
        <v>143</v>
      </c>
      <c r="F966" s="43">
        <v>5636.4</v>
      </c>
      <c r="G966" s="44"/>
      <c r="H966" s="44"/>
      <c r="I966" s="45" t="s">
        <v>37</v>
      </c>
      <c r="J966" s="46">
        <f t="shared" si="55"/>
        <v>1</v>
      </c>
      <c r="K966" s="44" t="s">
        <v>38</v>
      </c>
      <c r="L966" s="44" t="s">
        <v>4</v>
      </c>
      <c r="M966" s="47"/>
      <c r="N966" s="44"/>
      <c r="O966" s="44"/>
      <c r="P966" s="48"/>
      <c r="Q966" s="44"/>
      <c r="R966" s="44"/>
      <c r="S966" s="48"/>
      <c r="T966" s="48"/>
      <c r="U966" s="48"/>
      <c r="V966" s="48"/>
      <c r="W966" s="48"/>
      <c r="X966" s="48"/>
      <c r="Y966" s="48"/>
      <c r="Z966" s="48"/>
      <c r="AA966" s="48"/>
      <c r="AB966" s="48"/>
      <c r="AC966" s="48"/>
      <c r="AD966" s="48"/>
      <c r="AE966" s="48"/>
      <c r="AF966" s="48"/>
      <c r="AG966" s="48"/>
      <c r="AH966" s="48"/>
      <c r="AI966" s="48"/>
      <c r="AJ966" s="48"/>
      <c r="AK966" s="48"/>
      <c r="AL966" s="48"/>
      <c r="AM966" s="48"/>
      <c r="AN966" s="48"/>
      <c r="AO966" s="48"/>
      <c r="AP966" s="48"/>
      <c r="AQ966" s="48"/>
      <c r="AR966" s="48"/>
      <c r="AS966" s="48"/>
      <c r="AT966" s="48"/>
      <c r="AU966" s="48"/>
      <c r="AV966" s="48"/>
      <c r="AW966" s="48"/>
      <c r="AX966" s="48"/>
      <c r="AY966" s="48"/>
      <c r="AZ966" s="48"/>
      <c r="BA966" s="49">
        <f t="shared" si="56"/>
        <v>39455</v>
      </c>
      <c r="BB966" s="50">
        <f t="shared" si="57"/>
        <v>39455</v>
      </c>
      <c r="BC966" s="51" t="str">
        <f t="shared" si="58"/>
        <v>INR  Thirty Nine Thousand Four Hundred &amp; Fifty Five  Only</v>
      </c>
      <c r="IA966" s="22">
        <v>10.53</v>
      </c>
      <c r="IB966" s="67" t="s">
        <v>1365</v>
      </c>
      <c r="IC966" s="22" t="s">
        <v>1839</v>
      </c>
      <c r="ID966" s="22">
        <v>7</v>
      </c>
      <c r="IE966" s="23" t="s">
        <v>143</v>
      </c>
      <c r="IF966" s="23"/>
      <c r="IG966" s="23"/>
      <c r="IH966" s="23"/>
      <c r="II966" s="23"/>
    </row>
    <row r="967" spans="1:243" s="22" customFormat="1" ht="409.5">
      <c r="A967" s="40">
        <v>10.54</v>
      </c>
      <c r="B967" s="62" t="s">
        <v>1366</v>
      </c>
      <c r="C967" s="61" t="s">
        <v>1840</v>
      </c>
      <c r="D967" s="42">
        <v>7</v>
      </c>
      <c r="E967" s="41" t="s">
        <v>143</v>
      </c>
      <c r="F967" s="43">
        <v>4493.25</v>
      </c>
      <c r="G967" s="44"/>
      <c r="H967" s="44"/>
      <c r="I967" s="45" t="s">
        <v>37</v>
      </c>
      <c r="J967" s="46">
        <f t="shared" si="55"/>
        <v>1</v>
      </c>
      <c r="K967" s="44" t="s">
        <v>38</v>
      </c>
      <c r="L967" s="44" t="s">
        <v>4</v>
      </c>
      <c r="M967" s="47"/>
      <c r="N967" s="44"/>
      <c r="O967" s="44"/>
      <c r="P967" s="48"/>
      <c r="Q967" s="44"/>
      <c r="R967" s="44"/>
      <c r="S967" s="48"/>
      <c r="T967" s="48"/>
      <c r="U967" s="48"/>
      <c r="V967" s="48"/>
      <c r="W967" s="48"/>
      <c r="X967" s="48"/>
      <c r="Y967" s="48"/>
      <c r="Z967" s="48"/>
      <c r="AA967" s="48"/>
      <c r="AB967" s="48"/>
      <c r="AC967" s="48"/>
      <c r="AD967" s="48"/>
      <c r="AE967" s="48"/>
      <c r="AF967" s="48"/>
      <c r="AG967" s="48"/>
      <c r="AH967" s="48"/>
      <c r="AI967" s="48"/>
      <c r="AJ967" s="48"/>
      <c r="AK967" s="48"/>
      <c r="AL967" s="48"/>
      <c r="AM967" s="48"/>
      <c r="AN967" s="48"/>
      <c r="AO967" s="48"/>
      <c r="AP967" s="48"/>
      <c r="AQ967" s="48"/>
      <c r="AR967" s="48"/>
      <c r="AS967" s="48"/>
      <c r="AT967" s="48"/>
      <c r="AU967" s="48"/>
      <c r="AV967" s="48"/>
      <c r="AW967" s="48"/>
      <c r="AX967" s="48"/>
      <c r="AY967" s="48"/>
      <c r="AZ967" s="48"/>
      <c r="BA967" s="49">
        <f t="shared" si="56"/>
        <v>31453</v>
      </c>
      <c r="BB967" s="50">
        <f t="shared" si="57"/>
        <v>31453</v>
      </c>
      <c r="BC967" s="51" t="str">
        <f t="shared" si="58"/>
        <v>INR  Thirty One Thousand Four Hundred &amp; Fifty Three  Only</v>
      </c>
      <c r="IA967" s="22">
        <v>10.54</v>
      </c>
      <c r="IB967" s="67" t="s">
        <v>1366</v>
      </c>
      <c r="IC967" s="22" t="s">
        <v>1840</v>
      </c>
      <c r="ID967" s="22">
        <v>7</v>
      </c>
      <c r="IE967" s="23" t="s">
        <v>143</v>
      </c>
      <c r="IF967" s="23"/>
      <c r="IG967" s="23"/>
      <c r="IH967" s="23"/>
      <c r="II967" s="23"/>
    </row>
    <row r="968" spans="1:243" s="22" customFormat="1" ht="409.5">
      <c r="A968" s="40">
        <v>10.55</v>
      </c>
      <c r="B968" s="62" t="s">
        <v>1367</v>
      </c>
      <c r="C968" s="61" t="s">
        <v>1841</v>
      </c>
      <c r="D968" s="42">
        <v>150</v>
      </c>
      <c r="E968" s="41" t="s">
        <v>1893</v>
      </c>
      <c r="F968" s="43">
        <v>655.6</v>
      </c>
      <c r="G968" s="44"/>
      <c r="H968" s="44"/>
      <c r="I968" s="45" t="s">
        <v>37</v>
      </c>
      <c r="J968" s="46">
        <f t="shared" si="55"/>
        <v>1</v>
      </c>
      <c r="K968" s="44" t="s">
        <v>38</v>
      </c>
      <c r="L968" s="44" t="s">
        <v>4</v>
      </c>
      <c r="M968" s="47"/>
      <c r="N968" s="44"/>
      <c r="O968" s="44"/>
      <c r="P968" s="48"/>
      <c r="Q968" s="44"/>
      <c r="R968" s="44"/>
      <c r="S968" s="48"/>
      <c r="T968" s="48"/>
      <c r="U968" s="48"/>
      <c r="V968" s="48"/>
      <c r="W968" s="48"/>
      <c r="X968" s="48"/>
      <c r="Y968" s="48"/>
      <c r="Z968" s="48"/>
      <c r="AA968" s="48"/>
      <c r="AB968" s="48"/>
      <c r="AC968" s="48"/>
      <c r="AD968" s="48"/>
      <c r="AE968" s="48"/>
      <c r="AF968" s="48"/>
      <c r="AG968" s="48"/>
      <c r="AH968" s="48"/>
      <c r="AI968" s="48"/>
      <c r="AJ968" s="48"/>
      <c r="AK968" s="48"/>
      <c r="AL968" s="48"/>
      <c r="AM968" s="48"/>
      <c r="AN968" s="48"/>
      <c r="AO968" s="48"/>
      <c r="AP968" s="48"/>
      <c r="AQ968" s="48"/>
      <c r="AR968" s="48"/>
      <c r="AS968" s="48"/>
      <c r="AT968" s="48"/>
      <c r="AU968" s="48"/>
      <c r="AV968" s="48"/>
      <c r="AW968" s="48"/>
      <c r="AX968" s="48"/>
      <c r="AY968" s="48"/>
      <c r="AZ968" s="48"/>
      <c r="BA968" s="49">
        <f t="shared" si="56"/>
        <v>98340</v>
      </c>
      <c r="BB968" s="50">
        <f t="shared" si="57"/>
        <v>98340</v>
      </c>
      <c r="BC968" s="51" t="str">
        <f t="shared" si="58"/>
        <v>INR  Ninety Eight Thousand Three Hundred &amp; Forty  Only</v>
      </c>
      <c r="IA968" s="22">
        <v>10.55</v>
      </c>
      <c r="IB968" s="67" t="s">
        <v>1367</v>
      </c>
      <c r="IC968" s="22" t="s">
        <v>1841</v>
      </c>
      <c r="ID968" s="22">
        <v>150</v>
      </c>
      <c r="IE968" s="23" t="s">
        <v>1893</v>
      </c>
      <c r="IF968" s="23"/>
      <c r="IG968" s="23"/>
      <c r="IH968" s="23"/>
      <c r="II968" s="23"/>
    </row>
    <row r="969" spans="1:243" s="22" customFormat="1" ht="384.75">
      <c r="A969" s="40">
        <v>10.56</v>
      </c>
      <c r="B969" s="62" t="s">
        <v>1368</v>
      </c>
      <c r="C969" s="61" t="s">
        <v>1842</v>
      </c>
      <c r="D969" s="42">
        <v>7</v>
      </c>
      <c r="E969" s="41" t="s">
        <v>202</v>
      </c>
      <c r="F969" s="43">
        <v>970.35</v>
      </c>
      <c r="G969" s="44"/>
      <c r="H969" s="44"/>
      <c r="I969" s="45" t="s">
        <v>37</v>
      </c>
      <c r="J969" s="46">
        <f t="shared" si="55"/>
        <v>1</v>
      </c>
      <c r="K969" s="44" t="s">
        <v>38</v>
      </c>
      <c r="L969" s="44" t="s">
        <v>4</v>
      </c>
      <c r="M969" s="47"/>
      <c r="N969" s="44"/>
      <c r="O969" s="44"/>
      <c r="P969" s="48"/>
      <c r="Q969" s="44"/>
      <c r="R969" s="44"/>
      <c r="S969" s="48"/>
      <c r="T969" s="48"/>
      <c r="U969" s="48"/>
      <c r="V969" s="48"/>
      <c r="W969" s="48"/>
      <c r="X969" s="48"/>
      <c r="Y969" s="48"/>
      <c r="Z969" s="48"/>
      <c r="AA969" s="48"/>
      <c r="AB969" s="48"/>
      <c r="AC969" s="48"/>
      <c r="AD969" s="48"/>
      <c r="AE969" s="48"/>
      <c r="AF969" s="48"/>
      <c r="AG969" s="48"/>
      <c r="AH969" s="48"/>
      <c r="AI969" s="48"/>
      <c r="AJ969" s="48"/>
      <c r="AK969" s="48"/>
      <c r="AL969" s="48"/>
      <c r="AM969" s="48"/>
      <c r="AN969" s="48"/>
      <c r="AO969" s="48"/>
      <c r="AP969" s="48"/>
      <c r="AQ969" s="48"/>
      <c r="AR969" s="48"/>
      <c r="AS969" s="48"/>
      <c r="AT969" s="48"/>
      <c r="AU969" s="48"/>
      <c r="AV969" s="48"/>
      <c r="AW969" s="48"/>
      <c r="AX969" s="48"/>
      <c r="AY969" s="48"/>
      <c r="AZ969" s="48"/>
      <c r="BA969" s="49">
        <f t="shared" si="56"/>
        <v>6792</v>
      </c>
      <c r="BB969" s="50">
        <f t="shared" si="57"/>
        <v>6792</v>
      </c>
      <c r="BC969" s="51" t="str">
        <f t="shared" si="58"/>
        <v>INR  Six Thousand Seven Hundred &amp; Ninety Two  Only</v>
      </c>
      <c r="IA969" s="22">
        <v>10.56</v>
      </c>
      <c r="IB969" s="67" t="s">
        <v>1368</v>
      </c>
      <c r="IC969" s="22" t="s">
        <v>1842</v>
      </c>
      <c r="ID969" s="22">
        <v>7</v>
      </c>
      <c r="IE969" s="23" t="s">
        <v>202</v>
      </c>
      <c r="IF969" s="23"/>
      <c r="IG969" s="23"/>
      <c r="IH969" s="23"/>
      <c r="II969" s="23"/>
    </row>
    <row r="970" spans="1:243" s="22" customFormat="1" ht="409.5">
      <c r="A970" s="40">
        <v>10.57</v>
      </c>
      <c r="B970" s="62" t="s">
        <v>1369</v>
      </c>
      <c r="C970" s="61" t="s">
        <v>1843</v>
      </c>
      <c r="D970" s="42">
        <v>4</v>
      </c>
      <c r="E970" s="41" t="s">
        <v>202</v>
      </c>
      <c r="F970" s="43">
        <v>2520</v>
      </c>
      <c r="G970" s="44"/>
      <c r="H970" s="44"/>
      <c r="I970" s="45" t="s">
        <v>37</v>
      </c>
      <c r="J970" s="46">
        <f t="shared" si="55"/>
        <v>1</v>
      </c>
      <c r="K970" s="44" t="s">
        <v>38</v>
      </c>
      <c r="L970" s="44" t="s">
        <v>4</v>
      </c>
      <c r="M970" s="47"/>
      <c r="N970" s="44"/>
      <c r="O970" s="44"/>
      <c r="P970" s="48"/>
      <c r="Q970" s="44"/>
      <c r="R970" s="44"/>
      <c r="S970" s="48"/>
      <c r="T970" s="48"/>
      <c r="U970" s="48"/>
      <c r="V970" s="48"/>
      <c r="W970" s="48"/>
      <c r="X970" s="48"/>
      <c r="Y970" s="48"/>
      <c r="Z970" s="48"/>
      <c r="AA970" s="48"/>
      <c r="AB970" s="48"/>
      <c r="AC970" s="48"/>
      <c r="AD970" s="48"/>
      <c r="AE970" s="48"/>
      <c r="AF970" s="48"/>
      <c r="AG970" s="48"/>
      <c r="AH970" s="48"/>
      <c r="AI970" s="48"/>
      <c r="AJ970" s="48"/>
      <c r="AK970" s="48"/>
      <c r="AL970" s="48"/>
      <c r="AM970" s="48"/>
      <c r="AN970" s="48"/>
      <c r="AO970" s="48"/>
      <c r="AP970" s="48"/>
      <c r="AQ970" s="48"/>
      <c r="AR970" s="48"/>
      <c r="AS970" s="48"/>
      <c r="AT970" s="48"/>
      <c r="AU970" s="48"/>
      <c r="AV970" s="48"/>
      <c r="AW970" s="48"/>
      <c r="AX970" s="48"/>
      <c r="AY970" s="48"/>
      <c r="AZ970" s="48"/>
      <c r="BA970" s="49">
        <f t="shared" si="56"/>
        <v>10080</v>
      </c>
      <c r="BB970" s="50">
        <f t="shared" si="57"/>
        <v>10080</v>
      </c>
      <c r="BC970" s="51" t="str">
        <f t="shared" si="58"/>
        <v>INR  Ten Thousand  &amp;Eighty  Only</v>
      </c>
      <c r="IA970" s="22">
        <v>10.57</v>
      </c>
      <c r="IB970" s="67" t="s">
        <v>1369</v>
      </c>
      <c r="IC970" s="22" t="s">
        <v>1843</v>
      </c>
      <c r="ID970" s="22">
        <v>4</v>
      </c>
      <c r="IE970" s="23" t="s">
        <v>202</v>
      </c>
      <c r="IF970" s="23"/>
      <c r="IG970" s="23"/>
      <c r="IH970" s="23"/>
      <c r="II970" s="23"/>
    </row>
    <row r="971" spans="1:243" s="22" customFormat="1" ht="409.5">
      <c r="A971" s="40">
        <v>10.58</v>
      </c>
      <c r="B971" s="62" t="s">
        <v>1370</v>
      </c>
      <c r="C971" s="61" t="s">
        <v>1844</v>
      </c>
      <c r="D971" s="42">
        <v>4</v>
      </c>
      <c r="E971" s="41" t="s">
        <v>202</v>
      </c>
      <c r="F971" s="43">
        <v>847.5</v>
      </c>
      <c r="G971" s="44"/>
      <c r="H971" s="44"/>
      <c r="I971" s="45" t="s">
        <v>37</v>
      </c>
      <c r="J971" s="46">
        <f t="shared" si="55"/>
        <v>1</v>
      </c>
      <c r="K971" s="44" t="s">
        <v>38</v>
      </c>
      <c r="L971" s="44" t="s">
        <v>4</v>
      </c>
      <c r="M971" s="47"/>
      <c r="N971" s="44"/>
      <c r="O971" s="44"/>
      <c r="P971" s="48"/>
      <c r="Q971" s="44"/>
      <c r="R971" s="44"/>
      <c r="S971" s="48"/>
      <c r="T971" s="48"/>
      <c r="U971" s="48"/>
      <c r="V971" s="48"/>
      <c r="W971" s="48"/>
      <c r="X971" s="48"/>
      <c r="Y971" s="48"/>
      <c r="Z971" s="48"/>
      <c r="AA971" s="48"/>
      <c r="AB971" s="48"/>
      <c r="AC971" s="48"/>
      <c r="AD971" s="48"/>
      <c r="AE971" s="48"/>
      <c r="AF971" s="48"/>
      <c r="AG971" s="48"/>
      <c r="AH971" s="48"/>
      <c r="AI971" s="48"/>
      <c r="AJ971" s="48"/>
      <c r="AK971" s="48"/>
      <c r="AL971" s="48"/>
      <c r="AM971" s="48"/>
      <c r="AN971" s="48"/>
      <c r="AO971" s="48"/>
      <c r="AP971" s="48"/>
      <c r="AQ971" s="48"/>
      <c r="AR971" s="48"/>
      <c r="AS971" s="48"/>
      <c r="AT971" s="48"/>
      <c r="AU971" s="48"/>
      <c r="AV971" s="48"/>
      <c r="AW971" s="48"/>
      <c r="AX971" s="48"/>
      <c r="AY971" s="48"/>
      <c r="AZ971" s="48"/>
      <c r="BA971" s="49">
        <f t="shared" si="56"/>
        <v>3390</v>
      </c>
      <c r="BB971" s="50">
        <f t="shared" si="57"/>
        <v>3390</v>
      </c>
      <c r="BC971" s="51" t="str">
        <f t="shared" si="58"/>
        <v>INR  Three Thousand Three Hundred &amp; Ninety  Only</v>
      </c>
      <c r="IA971" s="22">
        <v>10.58</v>
      </c>
      <c r="IB971" s="67" t="s">
        <v>1370</v>
      </c>
      <c r="IC971" s="22" t="s">
        <v>1844</v>
      </c>
      <c r="ID971" s="22">
        <v>4</v>
      </c>
      <c r="IE971" s="23" t="s">
        <v>202</v>
      </c>
      <c r="IF971" s="23"/>
      <c r="IG971" s="23"/>
      <c r="IH971" s="23"/>
      <c r="II971" s="23"/>
    </row>
    <row r="972" spans="1:243" s="22" customFormat="1" ht="370.5">
      <c r="A972" s="40">
        <v>10.59</v>
      </c>
      <c r="B972" s="62" t="s">
        <v>1371</v>
      </c>
      <c r="C972" s="61" t="s">
        <v>1845</v>
      </c>
      <c r="D972" s="42">
        <v>4</v>
      </c>
      <c r="E972" s="41" t="s">
        <v>202</v>
      </c>
      <c r="F972" s="43">
        <v>4321.96</v>
      </c>
      <c r="G972" s="44"/>
      <c r="H972" s="44"/>
      <c r="I972" s="45" t="s">
        <v>37</v>
      </c>
      <c r="J972" s="46">
        <f t="shared" si="55"/>
        <v>1</v>
      </c>
      <c r="K972" s="44" t="s">
        <v>38</v>
      </c>
      <c r="L972" s="44" t="s">
        <v>4</v>
      </c>
      <c r="M972" s="47"/>
      <c r="N972" s="44"/>
      <c r="O972" s="44"/>
      <c r="P972" s="48"/>
      <c r="Q972" s="44"/>
      <c r="R972" s="44"/>
      <c r="S972" s="48"/>
      <c r="T972" s="48"/>
      <c r="U972" s="48"/>
      <c r="V972" s="48"/>
      <c r="W972" s="48"/>
      <c r="X972" s="48"/>
      <c r="Y972" s="48"/>
      <c r="Z972" s="48"/>
      <c r="AA972" s="48"/>
      <c r="AB972" s="48"/>
      <c r="AC972" s="48"/>
      <c r="AD972" s="48"/>
      <c r="AE972" s="48"/>
      <c r="AF972" s="48"/>
      <c r="AG972" s="48"/>
      <c r="AH972" s="48"/>
      <c r="AI972" s="48"/>
      <c r="AJ972" s="48"/>
      <c r="AK972" s="48"/>
      <c r="AL972" s="48"/>
      <c r="AM972" s="48"/>
      <c r="AN972" s="48"/>
      <c r="AO972" s="48"/>
      <c r="AP972" s="48"/>
      <c r="AQ972" s="48"/>
      <c r="AR972" s="48"/>
      <c r="AS972" s="48"/>
      <c r="AT972" s="48"/>
      <c r="AU972" s="48"/>
      <c r="AV972" s="48"/>
      <c r="AW972" s="48"/>
      <c r="AX972" s="48"/>
      <c r="AY972" s="48"/>
      <c r="AZ972" s="48"/>
      <c r="BA972" s="49">
        <f t="shared" si="56"/>
        <v>17288</v>
      </c>
      <c r="BB972" s="50">
        <f t="shared" si="57"/>
        <v>17288</v>
      </c>
      <c r="BC972" s="51" t="str">
        <f t="shared" si="58"/>
        <v>INR  Seventeen Thousand Two Hundred &amp; Eighty Eight  Only</v>
      </c>
      <c r="IA972" s="22">
        <v>10.59</v>
      </c>
      <c r="IB972" s="67" t="s">
        <v>1371</v>
      </c>
      <c r="IC972" s="22" t="s">
        <v>1845</v>
      </c>
      <c r="ID972" s="22">
        <v>4</v>
      </c>
      <c r="IE972" s="23" t="s">
        <v>202</v>
      </c>
      <c r="IF972" s="23"/>
      <c r="IG972" s="23"/>
      <c r="IH972" s="23"/>
      <c r="II972" s="23"/>
    </row>
    <row r="973" spans="1:243" s="22" customFormat="1" ht="409.5">
      <c r="A973" s="40">
        <v>10.6</v>
      </c>
      <c r="B973" s="62" t="s">
        <v>1372</v>
      </c>
      <c r="C973" s="61" t="s">
        <v>1846</v>
      </c>
      <c r="D973" s="42">
        <v>4</v>
      </c>
      <c r="E973" s="41" t="s">
        <v>202</v>
      </c>
      <c r="F973" s="43">
        <v>1155.2</v>
      </c>
      <c r="G973" s="44"/>
      <c r="H973" s="44"/>
      <c r="I973" s="45" t="s">
        <v>37</v>
      </c>
      <c r="J973" s="46">
        <f t="shared" si="55"/>
        <v>1</v>
      </c>
      <c r="K973" s="44" t="s">
        <v>38</v>
      </c>
      <c r="L973" s="44" t="s">
        <v>4</v>
      </c>
      <c r="M973" s="47"/>
      <c r="N973" s="44"/>
      <c r="O973" s="44"/>
      <c r="P973" s="48"/>
      <c r="Q973" s="44"/>
      <c r="R973" s="44"/>
      <c r="S973" s="48"/>
      <c r="T973" s="48"/>
      <c r="U973" s="48"/>
      <c r="V973" s="48"/>
      <c r="W973" s="48"/>
      <c r="X973" s="48"/>
      <c r="Y973" s="48"/>
      <c r="Z973" s="48"/>
      <c r="AA973" s="48"/>
      <c r="AB973" s="48"/>
      <c r="AC973" s="48"/>
      <c r="AD973" s="48"/>
      <c r="AE973" s="48"/>
      <c r="AF973" s="48"/>
      <c r="AG973" s="48"/>
      <c r="AH973" s="48"/>
      <c r="AI973" s="48"/>
      <c r="AJ973" s="48"/>
      <c r="AK973" s="48"/>
      <c r="AL973" s="48"/>
      <c r="AM973" s="48"/>
      <c r="AN973" s="48"/>
      <c r="AO973" s="48"/>
      <c r="AP973" s="48"/>
      <c r="AQ973" s="48"/>
      <c r="AR973" s="48"/>
      <c r="AS973" s="48"/>
      <c r="AT973" s="48"/>
      <c r="AU973" s="48"/>
      <c r="AV973" s="48"/>
      <c r="AW973" s="48"/>
      <c r="AX973" s="48"/>
      <c r="AY973" s="48"/>
      <c r="AZ973" s="48"/>
      <c r="BA973" s="49">
        <f t="shared" si="56"/>
        <v>4621</v>
      </c>
      <c r="BB973" s="50">
        <f t="shared" si="57"/>
        <v>4621</v>
      </c>
      <c r="BC973" s="51" t="str">
        <f t="shared" si="58"/>
        <v>INR  Four Thousand Six Hundred &amp; Twenty One  Only</v>
      </c>
      <c r="IA973" s="22">
        <v>10.6</v>
      </c>
      <c r="IB973" s="67" t="s">
        <v>1372</v>
      </c>
      <c r="IC973" s="22" t="s">
        <v>1846</v>
      </c>
      <c r="ID973" s="22">
        <v>4</v>
      </c>
      <c r="IE973" s="23" t="s">
        <v>202</v>
      </c>
      <c r="IF973" s="23"/>
      <c r="IG973" s="23"/>
      <c r="IH973" s="23"/>
      <c r="II973" s="23"/>
    </row>
    <row r="974" spans="1:243" s="22" customFormat="1" ht="228">
      <c r="A974" s="40">
        <v>10.61</v>
      </c>
      <c r="B974" s="62" t="s">
        <v>1373</v>
      </c>
      <c r="C974" s="61" t="s">
        <v>1847</v>
      </c>
      <c r="D974" s="42">
        <v>15</v>
      </c>
      <c r="E974" s="41" t="s">
        <v>1894</v>
      </c>
      <c r="F974" s="43">
        <v>1545.15</v>
      </c>
      <c r="G974" s="44"/>
      <c r="H974" s="44"/>
      <c r="I974" s="45" t="s">
        <v>37</v>
      </c>
      <c r="J974" s="46">
        <f aca="true" t="shared" si="59" ref="J974:J1012">IF(I974="Less(-)",-1,1)</f>
        <v>1</v>
      </c>
      <c r="K974" s="44" t="s">
        <v>38</v>
      </c>
      <c r="L974" s="44" t="s">
        <v>4</v>
      </c>
      <c r="M974" s="47"/>
      <c r="N974" s="44"/>
      <c r="O974" s="44"/>
      <c r="P974" s="48"/>
      <c r="Q974" s="44"/>
      <c r="R974" s="44"/>
      <c r="S974" s="48"/>
      <c r="T974" s="48"/>
      <c r="U974" s="48"/>
      <c r="V974" s="48"/>
      <c r="W974" s="48"/>
      <c r="X974" s="48"/>
      <c r="Y974" s="48"/>
      <c r="Z974" s="48"/>
      <c r="AA974" s="48"/>
      <c r="AB974" s="48"/>
      <c r="AC974" s="48"/>
      <c r="AD974" s="48"/>
      <c r="AE974" s="48"/>
      <c r="AF974" s="48"/>
      <c r="AG974" s="48"/>
      <c r="AH974" s="48"/>
      <c r="AI974" s="48"/>
      <c r="AJ974" s="48"/>
      <c r="AK974" s="48"/>
      <c r="AL974" s="48"/>
      <c r="AM974" s="48"/>
      <c r="AN974" s="48"/>
      <c r="AO974" s="48"/>
      <c r="AP974" s="48"/>
      <c r="AQ974" s="48"/>
      <c r="AR974" s="48"/>
      <c r="AS974" s="48"/>
      <c r="AT974" s="48"/>
      <c r="AU974" s="48"/>
      <c r="AV974" s="48"/>
      <c r="AW974" s="48"/>
      <c r="AX974" s="48"/>
      <c r="AY974" s="48"/>
      <c r="AZ974" s="48"/>
      <c r="BA974" s="49">
        <f t="shared" si="56"/>
        <v>23177</v>
      </c>
      <c r="BB974" s="50">
        <f t="shared" si="57"/>
        <v>23177</v>
      </c>
      <c r="BC974" s="51" t="str">
        <f t="shared" si="58"/>
        <v>INR  Twenty Three Thousand One Hundred &amp; Seventy Seven  Only</v>
      </c>
      <c r="IA974" s="22">
        <v>10.61</v>
      </c>
      <c r="IB974" s="67" t="s">
        <v>1373</v>
      </c>
      <c r="IC974" s="22" t="s">
        <v>1847</v>
      </c>
      <c r="ID974" s="22">
        <v>15</v>
      </c>
      <c r="IE974" s="23" t="s">
        <v>1894</v>
      </c>
      <c r="IF974" s="23"/>
      <c r="IG974" s="23"/>
      <c r="IH974" s="23"/>
      <c r="II974" s="23"/>
    </row>
    <row r="975" spans="1:243" s="22" customFormat="1" ht="270.75">
      <c r="A975" s="40">
        <v>10.62</v>
      </c>
      <c r="B975" s="62" t="s">
        <v>1374</v>
      </c>
      <c r="C975" s="61" t="s">
        <v>1848</v>
      </c>
      <c r="D975" s="42">
        <v>4</v>
      </c>
      <c r="E975" s="41" t="s">
        <v>202</v>
      </c>
      <c r="F975" s="43">
        <v>568</v>
      </c>
      <c r="G975" s="44"/>
      <c r="H975" s="44"/>
      <c r="I975" s="45" t="s">
        <v>37</v>
      </c>
      <c r="J975" s="46">
        <f t="shared" si="59"/>
        <v>1</v>
      </c>
      <c r="K975" s="44" t="s">
        <v>38</v>
      </c>
      <c r="L975" s="44" t="s">
        <v>4</v>
      </c>
      <c r="M975" s="47"/>
      <c r="N975" s="44"/>
      <c r="O975" s="44"/>
      <c r="P975" s="48"/>
      <c r="Q975" s="44"/>
      <c r="R975" s="44"/>
      <c r="S975" s="48"/>
      <c r="T975" s="48"/>
      <c r="U975" s="48"/>
      <c r="V975" s="48"/>
      <c r="W975" s="48"/>
      <c r="X975" s="48"/>
      <c r="Y975" s="48"/>
      <c r="Z975" s="48"/>
      <c r="AA975" s="48"/>
      <c r="AB975" s="48"/>
      <c r="AC975" s="48"/>
      <c r="AD975" s="48"/>
      <c r="AE975" s="48"/>
      <c r="AF975" s="48"/>
      <c r="AG975" s="48"/>
      <c r="AH975" s="48"/>
      <c r="AI975" s="48"/>
      <c r="AJ975" s="48"/>
      <c r="AK975" s="48"/>
      <c r="AL975" s="48"/>
      <c r="AM975" s="48"/>
      <c r="AN975" s="48"/>
      <c r="AO975" s="48"/>
      <c r="AP975" s="48"/>
      <c r="AQ975" s="48"/>
      <c r="AR975" s="48"/>
      <c r="AS975" s="48"/>
      <c r="AT975" s="48"/>
      <c r="AU975" s="48"/>
      <c r="AV975" s="48"/>
      <c r="AW975" s="48"/>
      <c r="AX975" s="48"/>
      <c r="AY975" s="48"/>
      <c r="AZ975" s="48"/>
      <c r="BA975" s="49">
        <f t="shared" si="56"/>
        <v>2272</v>
      </c>
      <c r="BB975" s="50">
        <f t="shared" si="57"/>
        <v>2272</v>
      </c>
      <c r="BC975" s="51" t="str">
        <f t="shared" si="58"/>
        <v>INR  Two Thousand Two Hundred &amp; Seventy Two  Only</v>
      </c>
      <c r="IA975" s="22">
        <v>10.62</v>
      </c>
      <c r="IB975" s="67" t="s">
        <v>1374</v>
      </c>
      <c r="IC975" s="22" t="s">
        <v>1848</v>
      </c>
      <c r="ID975" s="22">
        <v>4</v>
      </c>
      <c r="IE975" s="23" t="s">
        <v>202</v>
      </c>
      <c r="IF975" s="23"/>
      <c r="IG975" s="23"/>
      <c r="IH975" s="23"/>
      <c r="II975" s="23"/>
    </row>
    <row r="976" spans="1:243" s="22" customFormat="1" ht="256.5">
      <c r="A976" s="40">
        <v>10.63</v>
      </c>
      <c r="B976" s="62" t="s">
        <v>1375</v>
      </c>
      <c r="C976" s="61" t="s">
        <v>1849</v>
      </c>
      <c r="D976" s="42">
        <v>15</v>
      </c>
      <c r="E976" s="41" t="s">
        <v>1893</v>
      </c>
      <c r="F976" s="43">
        <v>862.3</v>
      </c>
      <c r="G976" s="44"/>
      <c r="H976" s="44"/>
      <c r="I976" s="45" t="s">
        <v>37</v>
      </c>
      <c r="J976" s="46">
        <f t="shared" si="59"/>
        <v>1</v>
      </c>
      <c r="K976" s="44" t="s">
        <v>38</v>
      </c>
      <c r="L976" s="44" t="s">
        <v>4</v>
      </c>
      <c r="M976" s="47"/>
      <c r="N976" s="44"/>
      <c r="O976" s="44"/>
      <c r="P976" s="48"/>
      <c r="Q976" s="44"/>
      <c r="R976" s="44"/>
      <c r="S976" s="48"/>
      <c r="T976" s="48"/>
      <c r="U976" s="48"/>
      <c r="V976" s="48"/>
      <c r="W976" s="48"/>
      <c r="X976" s="48"/>
      <c r="Y976" s="48"/>
      <c r="Z976" s="48"/>
      <c r="AA976" s="48"/>
      <c r="AB976" s="48"/>
      <c r="AC976" s="48"/>
      <c r="AD976" s="48"/>
      <c r="AE976" s="48"/>
      <c r="AF976" s="48"/>
      <c r="AG976" s="48"/>
      <c r="AH976" s="48"/>
      <c r="AI976" s="48"/>
      <c r="AJ976" s="48"/>
      <c r="AK976" s="48"/>
      <c r="AL976" s="48"/>
      <c r="AM976" s="48"/>
      <c r="AN976" s="48"/>
      <c r="AO976" s="48"/>
      <c r="AP976" s="48"/>
      <c r="AQ976" s="48"/>
      <c r="AR976" s="48"/>
      <c r="AS976" s="48"/>
      <c r="AT976" s="48"/>
      <c r="AU976" s="48"/>
      <c r="AV976" s="48"/>
      <c r="AW976" s="48"/>
      <c r="AX976" s="48"/>
      <c r="AY976" s="48"/>
      <c r="AZ976" s="48"/>
      <c r="BA976" s="49">
        <f t="shared" si="56"/>
        <v>12935</v>
      </c>
      <c r="BB976" s="50">
        <f t="shared" si="57"/>
        <v>12935</v>
      </c>
      <c r="BC976" s="51" t="str">
        <f t="shared" si="58"/>
        <v>INR  Twelve Thousand Nine Hundred &amp; Thirty Five  Only</v>
      </c>
      <c r="IA976" s="22">
        <v>10.63</v>
      </c>
      <c r="IB976" s="67" t="s">
        <v>1375</v>
      </c>
      <c r="IC976" s="22" t="s">
        <v>1849</v>
      </c>
      <c r="ID976" s="22">
        <v>15</v>
      </c>
      <c r="IE976" s="23" t="s">
        <v>1893</v>
      </c>
      <c r="IF976" s="23"/>
      <c r="IG976" s="23"/>
      <c r="IH976" s="23"/>
      <c r="II976" s="23"/>
    </row>
    <row r="977" spans="1:243" s="22" customFormat="1" ht="409.5">
      <c r="A977" s="40">
        <v>10.64</v>
      </c>
      <c r="B977" s="62" t="s">
        <v>1376</v>
      </c>
      <c r="C977" s="61" t="s">
        <v>1850</v>
      </c>
      <c r="D977" s="42">
        <v>3</v>
      </c>
      <c r="E977" s="41" t="s">
        <v>202</v>
      </c>
      <c r="F977" s="43">
        <v>7938</v>
      </c>
      <c r="G977" s="44"/>
      <c r="H977" s="44"/>
      <c r="I977" s="45" t="s">
        <v>37</v>
      </c>
      <c r="J977" s="46">
        <f t="shared" si="59"/>
        <v>1</v>
      </c>
      <c r="K977" s="44" t="s">
        <v>38</v>
      </c>
      <c r="L977" s="44" t="s">
        <v>4</v>
      </c>
      <c r="M977" s="47"/>
      <c r="N977" s="44"/>
      <c r="O977" s="44"/>
      <c r="P977" s="48"/>
      <c r="Q977" s="44"/>
      <c r="R977" s="44"/>
      <c r="S977" s="48"/>
      <c r="T977" s="48"/>
      <c r="U977" s="48"/>
      <c r="V977" s="48"/>
      <c r="W977" s="48"/>
      <c r="X977" s="48"/>
      <c r="Y977" s="48"/>
      <c r="Z977" s="48"/>
      <c r="AA977" s="48"/>
      <c r="AB977" s="48"/>
      <c r="AC977" s="48"/>
      <c r="AD977" s="48"/>
      <c r="AE977" s="48"/>
      <c r="AF977" s="48"/>
      <c r="AG977" s="48"/>
      <c r="AH977" s="48"/>
      <c r="AI977" s="48"/>
      <c r="AJ977" s="48"/>
      <c r="AK977" s="48"/>
      <c r="AL977" s="48"/>
      <c r="AM977" s="48"/>
      <c r="AN977" s="48"/>
      <c r="AO977" s="48"/>
      <c r="AP977" s="48"/>
      <c r="AQ977" s="48"/>
      <c r="AR977" s="48"/>
      <c r="AS977" s="48"/>
      <c r="AT977" s="48"/>
      <c r="AU977" s="48"/>
      <c r="AV977" s="48"/>
      <c r="AW977" s="48"/>
      <c r="AX977" s="48"/>
      <c r="AY977" s="48"/>
      <c r="AZ977" s="48"/>
      <c r="BA977" s="49">
        <f t="shared" si="56"/>
        <v>23814</v>
      </c>
      <c r="BB977" s="50">
        <f t="shared" si="57"/>
        <v>23814</v>
      </c>
      <c r="BC977" s="51" t="str">
        <f t="shared" si="58"/>
        <v>INR  Twenty Three Thousand Eight Hundred &amp; Fourteen  Only</v>
      </c>
      <c r="IA977" s="22">
        <v>10.64</v>
      </c>
      <c r="IB977" s="67" t="s">
        <v>1376</v>
      </c>
      <c r="IC977" s="22" t="s">
        <v>1850</v>
      </c>
      <c r="ID977" s="22">
        <v>3</v>
      </c>
      <c r="IE977" s="23" t="s">
        <v>202</v>
      </c>
      <c r="IF977" s="23"/>
      <c r="IG977" s="23"/>
      <c r="IH977" s="23"/>
      <c r="II977" s="23"/>
    </row>
    <row r="978" spans="1:243" s="22" customFormat="1" ht="313.5">
      <c r="A978" s="40">
        <v>10.65</v>
      </c>
      <c r="B978" s="62" t="s">
        <v>1377</v>
      </c>
      <c r="C978" s="61" t="s">
        <v>1851</v>
      </c>
      <c r="D978" s="42">
        <v>4</v>
      </c>
      <c r="E978" s="41" t="s">
        <v>202</v>
      </c>
      <c r="F978" s="43">
        <v>4463</v>
      </c>
      <c r="G978" s="44"/>
      <c r="H978" s="44"/>
      <c r="I978" s="45" t="s">
        <v>37</v>
      </c>
      <c r="J978" s="46">
        <f t="shared" si="59"/>
        <v>1</v>
      </c>
      <c r="K978" s="44" t="s">
        <v>38</v>
      </c>
      <c r="L978" s="44" t="s">
        <v>4</v>
      </c>
      <c r="M978" s="47"/>
      <c r="N978" s="44"/>
      <c r="O978" s="44"/>
      <c r="P978" s="48"/>
      <c r="Q978" s="44"/>
      <c r="R978" s="44"/>
      <c r="S978" s="48"/>
      <c r="T978" s="48"/>
      <c r="U978" s="48"/>
      <c r="V978" s="48"/>
      <c r="W978" s="48"/>
      <c r="X978" s="48"/>
      <c r="Y978" s="48"/>
      <c r="Z978" s="48"/>
      <c r="AA978" s="48"/>
      <c r="AB978" s="48"/>
      <c r="AC978" s="48"/>
      <c r="AD978" s="48"/>
      <c r="AE978" s="48"/>
      <c r="AF978" s="48"/>
      <c r="AG978" s="48"/>
      <c r="AH978" s="48"/>
      <c r="AI978" s="48"/>
      <c r="AJ978" s="48"/>
      <c r="AK978" s="48"/>
      <c r="AL978" s="48"/>
      <c r="AM978" s="48"/>
      <c r="AN978" s="48"/>
      <c r="AO978" s="48"/>
      <c r="AP978" s="48"/>
      <c r="AQ978" s="48"/>
      <c r="AR978" s="48"/>
      <c r="AS978" s="48"/>
      <c r="AT978" s="48"/>
      <c r="AU978" s="48"/>
      <c r="AV978" s="48"/>
      <c r="AW978" s="48"/>
      <c r="AX978" s="48"/>
      <c r="AY978" s="48"/>
      <c r="AZ978" s="48"/>
      <c r="BA978" s="49">
        <f t="shared" si="56"/>
        <v>17852</v>
      </c>
      <c r="BB978" s="50">
        <f t="shared" si="57"/>
        <v>17852</v>
      </c>
      <c r="BC978" s="51" t="str">
        <f t="shared" si="58"/>
        <v>INR  Seventeen Thousand Eight Hundred &amp; Fifty Two  Only</v>
      </c>
      <c r="IA978" s="22">
        <v>10.65</v>
      </c>
      <c r="IB978" s="67" t="s">
        <v>1377</v>
      </c>
      <c r="IC978" s="22" t="s">
        <v>1851</v>
      </c>
      <c r="ID978" s="22">
        <v>4</v>
      </c>
      <c r="IE978" s="23" t="s">
        <v>202</v>
      </c>
      <c r="IF978" s="23"/>
      <c r="IG978" s="23"/>
      <c r="IH978" s="23"/>
      <c r="II978" s="23"/>
    </row>
    <row r="979" spans="1:243" s="22" customFormat="1" ht="199.5">
      <c r="A979" s="40">
        <v>10.66</v>
      </c>
      <c r="B979" s="62" t="s">
        <v>1378</v>
      </c>
      <c r="C979" s="61" t="s">
        <v>1852</v>
      </c>
      <c r="D979" s="42">
        <v>8</v>
      </c>
      <c r="E979" s="41" t="s">
        <v>202</v>
      </c>
      <c r="F979" s="43">
        <v>562.1</v>
      </c>
      <c r="G979" s="44"/>
      <c r="H979" s="44"/>
      <c r="I979" s="45" t="s">
        <v>37</v>
      </c>
      <c r="J979" s="46">
        <f t="shared" si="59"/>
        <v>1</v>
      </c>
      <c r="K979" s="44" t="s">
        <v>38</v>
      </c>
      <c r="L979" s="44" t="s">
        <v>4</v>
      </c>
      <c r="M979" s="47"/>
      <c r="N979" s="44"/>
      <c r="O979" s="44"/>
      <c r="P979" s="48"/>
      <c r="Q979" s="44"/>
      <c r="R979" s="44"/>
      <c r="S979" s="48"/>
      <c r="T979" s="48"/>
      <c r="U979" s="48"/>
      <c r="V979" s="48"/>
      <c r="W979" s="48"/>
      <c r="X979" s="48"/>
      <c r="Y979" s="48"/>
      <c r="Z979" s="48"/>
      <c r="AA979" s="48"/>
      <c r="AB979" s="48"/>
      <c r="AC979" s="48"/>
      <c r="AD979" s="48"/>
      <c r="AE979" s="48"/>
      <c r="AF979" s="48"/>
      <c r="AG979" s="48"/>
      <c r="AH979" s="48"/>
      <c r="AI979" s="48"/>
      <c r="AJ979" s="48"/>
      <c r="AK979" s="48"/>
      <c r="AL979" s="48"/>
      <c r="AM979" s="48"/>
      <c r="AN979" s="48"/>
      <c r="AO979" s="48"/>
      <c r="AP979" s="48"/>
      <c r="AQ979" s="48"/>
      <c r="AR979" s="48"/>
      <c r="AS979" s="48"/>
      <c r="AT979" s="48"/>
      <c r="AU979" s="48"/>
      <c r="AV979" s="48"/>
      <c r="AW979" s="48"/>
      <c r="AX979" s="48"/>
      <c r="AY979" s="48"/>
      <c r="AZ979" s="48"/>
      <c r="BA979" s="49">
        <f t="shared" si="56"/>
        <v>4497</v>
      </c>
      <c r="BB979" s="50">
        <f t="shared" si="57"/>
        <v>4497</v>
      </c>
      <c r="BC979" s="51" t="str">
        <f t="shared" si="58"/>
        <v>INR  Four Thousand Four Hundred &amp; Ninety Seven  Only</v>
      </c>
      <c r="IA979" s="22">
        <v>10.66</v>
      </c>
      <c r="IB979" s="67" t="s">
        <v>1378</v>
      </c>
      <c r="IC979" s="22" t="s">
        <v>1852</v>
      </c>
      <c r="ID979" s="22">
        <v>8</v>
      </c>
      <c r="IE979" s="23" t="s">
        <v>202</v>
      </c>
      <c r="IF979" s="23"/>
      <c r="IG979" s="23"/>
      <c r="IH979" s="23"/>
      <c r="II979" s="23"/>
    </row>
    <row r="980" spans="1:243" s="22" customFormat="1" ht="242.25">
      <c r="A980" s="40">
        <v>10.67</v>
      </c>
      <c r="B980" s="62" t="s">
        <v>1379</v>
      </c>
      <c r="C980" s="61" t="s">
        <v>1853</v>
      </c>
      <c r="D980" s="42">
        <v>4</v>
      </c>
      <c r="E980" s="41" t="s">
        <v>202</v>
      </c>
      <c r="F980" s="43">
        <v>4193.6</v>
      </c>
      <c r="G980" s="44"/>
      <c r="H980" s="44"/>
      <c r="I980" s="45" t="s">
        <v>37</v>
      </c>
      <c r="J980" s="46">
        <f t="shared" si="59"/>
        <v>1</v>
      </c>
      <c r="K980" s="44" t="s">
        <v>38</v>
      </c>
      <c r="L980" s="44" t="s">
        <v>4</v>
      </c>
      <c r="M980" s="47"/>
      <c r="N980" s="44"/>
      <c r="O980" s="44"/>
      <c r="P980" s="48"/>
      <c r="Q980" s="44"/>
      <c r="R980" s="44"/>
      <c r="S980" s="48"/>
      <c r="T980" s="48"/>
      <c r="U980" s="48"/>
      <c r="V980" s="48"/>
      <c r="W980" s="48"/>
      <c r="X980" s="48"/>
      <c r="Y980" s="48"/>
      <c r="Z980" s="48"/>
      <c r="AA980" s="48"/>
      <c r="AB980" s="48"/>
      <c r="AC980" s="48"/>
      <c r="AD980" s="48"/>
      <c r="AE980" s="48"/>
      <c r="AF980" s="48"/>
      <c r="AG980" s="48"/>
      <c r="AH980" s="48"/>
      <c r="AI980" s="48"/>
      <c r="AJ980" s="48"/>
      <c r="AK980" s="48"/>
      <c r="AL980" s="48"/>
      <c r="AM980" s="48"/>
      <c r="AN980" s="48"/>
      <c r="AO980" s="48"/>
      <c r="AP980" s="48"/>
      <c r="AQ980" s="48"/>
      <c r="AR980" s="48"/>
      <c r="AS980" s="48"/>
      <c r="AT980" s="48"/>
      <c r="AU980" s="48"/>
      <c r="AV980" s="48"/>
      <c r="AW980" s="48"/>
      <c r="AX980" s="48"/>
      <c r="AY980" s="48"/>
      <c r="AZ980" s="48"/>
      <c r="BA980" s="49">
        <f t="shared" si="56"/>
        <v>16774</v>
      </c>
      <c r="BB980" s="50">
        <f t="shared" si="57"/>
        <v>16774</v>
      </c>
      <c r="BC980" s="51" t="str">
        <f t="shared" si="58"/>
        <v>INR  Sixteen Thousand Seven Hundred &amp; Seventy Four  Only</v>
      </c>
      <c r="IA980" s="22">
        <v>10.67</v>
      </c>
      <c r="IB980" s="67" t="s">
        <v>1379</v>
      </c>
      <c r="IC980" s="22" t="s">
        <v>1853</v>
      </c>
      <c r="ID980" s="22">
        <v>4</v>
      </c>
      <c r="IE980" s="23" t="s">
        <v>202</v>
      </c>
      <c r="IF980" s="23"/>
      <c r="IG980" s="23"/>
      <c r="IH980" s="23"/>
      <c r="II980" s="23"/>
    </row>
    <row r="981" spans="1:243" s="22" customFormat="1" ht="256.5">
      <c r="A981" s="40">
        <v>10.68</v>
      </c>
      <c r="B981" s="62" t="s">
        <v>1380</v>
      </c>
      <c r="C981" s="61" t="s">
        <v>1854</v>
      </c>
      <c r="D981" s="42">
        <v>9</v>
      </c>
      <c r="E981" s="41" t="s">
        <v>202</v>
      </c>
      <c r="F981" s="43">
        <v>1284</v>
      </c>
      <c r="G981" s="44"/>
      <c r="H981" s="44"/>
      <c r="I981" s="45" t="s">
        <v>37</v>
      </c>
      <c r="J981" s="46">
        <f t="shared" si="59"/>
        <v>1</v>
      </c>
      <c r="K981" s="44" t="s">
        <v>38</v>
      </c>
      <c r="L981" s="44" t="s">
        <v>4</v>
      </c>
      <c r="M981" s="47"/>
      <c r="N981" s="44"/>
      <c r="O981" s="44"/>
      <c r="P981" s="48"/>
      <c r="Q981" s="44"/>
      <c r="R981" s="44"/>
      <c r="S981" s="48"/>
      <c r="T981" s="48"/>
      <c r="U981" s="48"/>
      <c r="V981" s="48"/>
      <c r="W981" s="48"/>
      <c r="X981" s="48"/>
      <c r="Y981" s="48"/>
      <c r="Z981" s="48"/>
      <c r="AA981" s="48"/>
      <c r="AB981" s="48"/>
      <c r="AC981" s="48"/>
      <c r="AD981" s="48"/>
      <c r="AE981" s="48"/>
      <c r="AF981" s="48"/>
      <c r="AG981" s="48"/>
      <c r="AH981" s="48"/>
      <c r="AI981" s="48"/>
      <c r="AJ981" s="48"/>
      <c r="AK981" s="48"/>
      <c r="AL981" s="48"/>
      <c r="AM981" s="48"/>
      <c r="AN981" s="48"/>
      <c r="AO981" s="48"/>
      <c r="AP981" s="48"/>
      <c r="AQ981" s="48"/>
      <c r="AR981" s="48"/>
      <c r="AS981" s="48"/>
      <c r="AT981" s="48"/>
      <c r="AU981" s="48"/>
      <c r="AV981" s="48"/>
      <c r="AW981" s="48"/>
      <c r="AX981" s="48"/>
      <c r="AY981" s="48"/>
      <c r="AZ981" s="48"/>
      <c r="BA981" s="49">
        <f t="shared" si="56"/>
        <v>11556</v>
      </c>
      <c r="BB981" s="50">
        <f t="shared" si="57"/>
        <v>11556</v>
      </c>
      <c r="BC981" s="51" t="str">
        <f t="shared" si="58"/>
        <v>INR  Eleven Thousand Five Hundred &amp; Fifty Six  Only</v>
      </c>
      <c r="IA981" s="22">
        <v>10.68</v>
      </c>
      <c r="IB981" s="67" t="s">
        <v>1380</v>
      </c>
      <c r="IC981" s="22" t="s">
        <v>1854</v>
      </c>
      <c r="ID981" s="22">
        <v>9</v>
      </c>
      <c r="IE981" s="23" t="s">
        <v>202</v>
      </c>
      <c r="IF981" s="23"/>
      <c r="IG981" s="23"/>
      <c r="IH981" s="23"/>
      <c r="II981" s="23"/>
    </row>
    <row r="982" spans="1:243" s="22" customFormat="1" ht="171">
      <c r="A982" s="40">
        <v>10.69</v>
      </c>
      <c r="B982" s="62" t="s">
        <v>1381</v>
      </c>
      <c r="C982" s="61" t="s">
        <v>1855</v>
      </c>
      <c r="D982" s="42">
        <v>9</v>
      </c>
      <c r="E982" s="41" t="s">
        <v>202</v>
      </c>
      <c r="F982" s="43">
        <v>923.2</v>
      </c>
      <c r="G982" s="44"/>
      <c r="H982" s="44"/>
      <c r="I982" s="45" t="s">
        <v>37</v>
      </c>
      <c r="J982" s="46">
        <f t="shared" si="59"/>
        <v>1</v>
      </c>
      <c r="K982" s="44" t="s">
        <v>38</v>
      </c>
      <c r="L982" s="44" t="s">
        <v>4</v>
      </c>
      <c r="M982" s="47"/>
      <c r="N982" s="44"/>
      <c r="O982" s="44"/>
      <c r="P982" s="48"/>
      <c r="Q982" s="44"/>
      <c r="R982" s="44"/>
      <c r="S982" s="48"/>
      <c r="T982" s="48"/>
      <c r="U982" s="48"/>
      <c r="V982" s="48"/>
      <c r="W982" s="48"/>
      <c r="X982" s="48"/>
      <c r="Y982" s="48"/>
      <c r="Z982" s="48"/>
      <c r="AA982" s="48"/>
      <c r="AB982" s="48"/>
      <c r="AC982" s="48"/>
      <c r="AD982" s="48"/>
      <c r="AE982" s="48"/>
      <c r="AF982" s="48"/>
      <c r="AG982" s="48"/>
      <c r="AH982" s="48"/>
      <c r="AI982" s="48"/>
      <c r="AJ982" s="48"/>
      <c r="AK982" s="48"/>
      <c r="AL982" s="48"/>
      <c r="AM982" s="48"/>
      <c r="AN982" s="48"/>
      <c r="AO982" s="48"/>
      <c r="AP982" s="48"/>
      <c r="AQ982" s="48"/>
      <c r="AR982" s="48"/>
      <c r="AS982" s="48"/>
      <c r="AT982" s="48"/>
      <c r="AU982" s="48"/>
      <c r="AV982" s="48"/>
      <c r="AW982" s="48"/>
      <c r="AX982" s="48"/>
      <c r="AY982" s="48"/>
      <c r="AZ982" s="48"/>
      <c r="BA982" s="49">
        <f t="shared" si="56"/>
        <v>8309</v>
      </c>
      <c r="BB982" s="50">
        <f t="shared" si="57"/>
        <v>8309</v>
      </c>
      <c r="BC982" s="51" t="str">
        <f t="shared" si="58"/>
        <v>INR  Eight Thousand Three Hundred &amp; Nine  Only</v>
      </c>
      <c r="IA982" s="22">
        <v>10.69</v>
      </c>
      <c r="IB982" s="67" t="s">
        <v>1381</v>
      </c>
      <c r="IC982" s="22" t="s">
        <v>1855</v>
      </c>
      <c r="ID982" s="22">
        <v>9</v>
      </c>
      <c r="IE982" s="23" t="s">
        <v>202</v>
      </c>
      <c r="IF982" s="23"/>
      <c r="IG982" s="23"/>
      <c r="IH982" s="23"/>
      <c r="II982" s="23"/>
    </row>
    <row r="983" spans="1:243" s="22" customFormat="1" ht="285">
      <c r="A983" s="40">
        <v>10.7</v>
      </c>
      <c r="B983" s="62" t="s">
        <v>1382</v>
      </c>
      <c r="C983" s="61" t="s">
        <v>1856</v>
      </c>
      <c r="D983" s="42">
        <v>8</v>
      </c>
      <c r="E983" s="41" t="s">
        <v>202</v>
      </c>
      <c r="F983" s="43">
        <v>2419.8</v>
      </c>
      <c r="G983" s="44"/>
      <c r="H983" s="44"/>
      <c r="I983" s="45" t="s">
        <v>37</v>
      </c>
      <c r="J983" s="46">
        <f t="shared" si="59"/>
        <v>1</v>
      </c>
      <c r="K983" s="44" t="s">
        <v>38</v>
      </c>
      <c r="L983" s="44" t="s">
        <v>4</v>
      </c>
      <c r="M983" s="47"/>
      <c r="N983" s="44"/>
      <c r="O983" s="44"/>
      <c r="P983" s="48"/>
      <c r="Q983" s="44"/>
      <c r="R983" s="44"/>
      <c r="S983" s="48"/>
      <c r="T983" s="48"/>
      <c r="U983" s="48"/>
      <c r="V983" s="48"/>
      <c r="W983" s="48"/>
      <c r="X983" s="48"/>
      <c r="Y983" s="48"/>
      <c r="Z983" s="48"/>
      <c r="AA983" s="48"/>
      <c r="AB983" s="48"/>
      <c r="AC983" s="48"/>
      <c r="AD983" s="48"/>
      <c r="AE983" s="48"/>
      <c r="AF983" s="48"/>
      <c r="AG983" s="48"/>
      <c r="AH983" s="48"/>
      <c r="AI983" s="48"/>
      <c r="AJ983" s="48"/>
      <c r="AK983" s="48"/>
      <c r="AL983" s="48"/>
      <c r="AM983" s="48"/>
      <c r="AN983" s="48"/>
      <c r="AO983" s="48"/>
      <c r="AP983" s="48"/>
      <c r="AQ983" s="48"/>
      <c r="AR983" s="48"/>
      <c r="AS983" s="48"/>
      <c r="AT983" s="48"/>
      <c r="AU983" s="48"/>
      <c r="AV983" s="48"/>
      <c r="AW983" s="48"/>
      <c r="AX983" s="48"/>
      <c r="AY983" s="48"/>
      <c r="AZ983" s="48"/>
      <c r="BA983" s="49">
        <f t="shared" si="56"/>
        <v>19358</v>
      </c>
      <c r="BB983" s="50">
        <f t="shared" si="57"/>
        <v>19358</v>
      </c>
      <c r="BC983" s="51" t="str">
        <f t="shared" si="58"/>
        <v>INR  Nineteen Thousand Three Hundred &amp; Fifty Eight  Only</v>
      </c>
      <c r="IA983" s="22">
        <v>10.7</v>
      </c>
      <c r="IB983" s="67" t="s">
        <v>1382</v>
      </c>
      <c r="IC983" s="22" t="s">
        <v>1856</v>
      </c>
      <c r="ID983" s="22">
        <v>8</v>
      </c>
      <c r="IE983" s="23" t="s">
        <v>202</v>
      </c>
      <c r="IF983" s="23"/>
      <c r="IG983" s="23"/>
      <c r="IH983" s="23"/>
      <c r="II983" s="23"/>
    </row>
    <row r="984" spans="1:243" s="22" customFormat="1" ht="142.5">
      <c r="A984" s="40">
        <v>10.71</v>
      </c>
      <c r="B984" s="62" t="s">
        <v>1383</v>
      </c>
      <c r="C984" s="61" t="s">
        <v>1857</v>
      </c>
      <c r="D984" s="42">
        <v>15</v>
      </c>
      <c r="E984" s="41" t="s">
        <v>202</v>
      </c>
      <c r="F984" s="43">
        <v>321.1</v>
      </c>
      <c r="G984" s="44"/>
      <c r="H984" s="44"/>
      <c r="I984" s="45" t="s">
        <v>37</v>
      </c>
      <c r="J984" s="46">
        <f t="shared" si="59"/>
        <v>1</v>
      </c>
      <c r="K984" s="44" t="s">
        <v>38</v>
      </c>
      <c r="L984" s="44" t="s">
        <v>4</v>
      </c>
      <c r="M984" s="47"/>
      <c r="N984" s="44"/>
      <c r="O984" s="44"/>
      <c r="P984" s="48"/>
      <c r="Q984" s="44"/>
      <c r="R984" s="44"/>
      <c r="S984" s="48"/>
      <c r="T984" s="48"/>
      <c r="U984" s="48"/>
      <c r="V984" s="48"/>
      <c r="W984" s="48"/>
      <c r="X984" s="48"/>
      <c r="Y984" s="48"/>
      <c r="Z984" s="48"/>
      <c r="AA984" s="48"/>
      <c r="AB984" s="48"/>
      <c r="AC984" s="48"/>
      <c r="AD984" s="48"/>
      <c r="AE984" s="48"/>
      <c r="AF984" s="48"/>
      <c r="AG984" s="48"/>
      <c r="AH984" s="48"/>
      <c r="AI984" s="48"/>
      <c r="AJ984" s="48"/>
      <c r="AK984" s="48"/>
      <c r="AL984" s="48"/>
      <c r="AM984" s="48"/>
      <c r="AN984" s="48"/>
      <c r="AO984" s="48"/>
      <c r="AP984" s="48"/>
      <c r="AQ984" s="48"/>
      <c r="AR984" s="48"/>
      <c r="AS984" s="48"/>
      <c r="AT984" s="48"/>
      <c r="AU984" s="48"/>
      <c r="AV984" s="48"/>
      <c r="AW984" s="48"/>
      <c r="AX984" s="48"/>
      <c r="AY984" s="48"/>
      <c r="AZ984" s="48"/>
      <c r="BA984" s="49">
        <f t="shared" si="56"/>
        <v>4817</v>
      </c>
      <c r="BB984" s="50">
        <f t="shared" si="57"/>
        <v>4817</v>
      </c>
      <c r="BC984" s="51" t="str">
        <f t="shared" si="58"/>
        <v>INR  Four Thousand Eight Hundred &amp; Seventeen  Only</v>
      </c>
      <c r="IA984" s="22">
        <v>10.71</v>
      </c>
      <c r="IB984" s="67" t="s">
        <v>1383</v>
      </c>
      <c r="IC984" s="22" t="s">
        <v>1857</v>
      </c>
      <c r="ID984" s="22">
        <v>15</v>
      </c>
      <c r="IE984" s="23" t="s">
        <v>202</v>
      </c>
      <c r="IF984" s="23"/>
      <c r="IG984" s="23"/>
      <c r="IH984" s="23"/>
      <c r="II984" s="23"/>
    </row>
    <row r="985" spans="1:243" s="22" customFormat="1" ht="256.5">
      <c r="A985" s="40">
        <v>10.72</v>
      </c>
      <c r="B985" s="62" t="s">
        <v>1384</v>
      </c>
      <c r="C985" s="61" t="s">
        <v>1858</v>
      </c>
      <c r="D985" s="42">
        <v>100</v>
      </c>
      <c r="E985" s="41" t="s">
        <v>1893</v>
      </c>
      <c r="F985" s="43">
        <v>111.9</v>
      </c>
      <c r="G985" s="44"/>
      <c r="H985" s="44"/>
      <c r="I985" s="45" t="s">
        <v>37</v>
      </c>
      <c r="J985" s="46">
        <f t="shared" si="59"/>
        <v>1</v>
      </c>
      <c r="K985" s="44" t="s">
        <v>38</v>
      </c>
      <c r="L985" s="44" t="s">
        <v>4</v>
      </c>
      <c r="M985" s="47"/>
      <c r="N985" s="44"/>
      <c r="O985" s="44"/>
      <c r="P985" s="48"/>
      <c r="Q985" s="44"/>
      <c r="R985" s="44"/>
      <c r="S985" s="48"/>
      <c r="T985" s="48"/>
      <c r="U985" s="48"/>
      <c r="V985" s="48"/>
      <c r="W985" s="48"/>
      <c r="X985" s="48"/>
      <c r="Y985" s="48"/>
      <c r="Z985" s="48"/>
      <c r="AA985" s="48"/>
      <c r="AB985" s="48"/>
      <c r="AC985" s="48"/>
      <c r="AD985" s="48"/>
      <c r="AE985" s="48"/>
      <c r="AF985" s="48"/>
      <c r="AG985" s="48"/>
      <c r="AH985" s="48"/>
      <c r="AI985" s="48"/>
      <c r="AJ985" s="48"/>
      <c r="AK985" s="48"/>
      <c r="AL985" s="48"/>
      <c r="AM985" s="48"/>
      <c r="AN985" s="48"/>
      <c r="AO985" s="48"/>
      <c r="AP985" s="48"/>
      <c r="AQ985" s="48"/>
      <c r="AR985" s="48"/>
      <c r="AS985" s="48"/>
      <c r="AT985" s="48"/>
      <c r="AU985" s="48"/>
      <c r="AV985" s="48"/>
      <c r="AW985" s="48"/>
      <c r="AX985" s="48"/>
      <c r="AY985" s="48"/>
      <c r="AZ985" s="48"/>
      <c r="BA985" s="49">
        <f t="shared" si="56"/>
        <v>11190</v>
      </c>
      <c r="BB985" s="50">
        <f t="shared" si="57"/>
        <v>11190</v>
      </c>
      <c r="BC985" s="51" t="str">
        <f t="shared" si="58"/>
        <v>INR  Eleven Thousand One Hundred &amp; Ninety  Only</v>
      </c>
      <c r="IA985" s="22">
        <v>10.72</v>
      </c>
      <c r="IB985" s="67" t="s">
        <v>1384</v>
      </c>
      <c r="IC985" s="22" t="s">
        <v>1858</v>
      </c>
      <c r="ID985" s="22">
        <v>100</v>
      </c>
      <c r="IE985" s="23" t="s">
        <v>1893</v>
      </c>
      <c r="IF985" s="23"/>
      <c r="IG985" s="23"/>
      <c r="IH985" s="23"/>
      <c r="II985" s="23"/>
    </row>
    <row r="986" spans="1:243" s="22" customFormat="1" ht="270.75">
      <c r="A986" s="40">
        <v>10.73</v>
      </c>
      <c r="B986" s="62" t="s">
        <v>1385</v>
      </c>
      <c r="C986" s="61" t="s">
        <v>1859</v>
      </c>
      <c r="D986" s="42">
        <v>7</v>
      </c>
      <c r="E986" s="41" t="s">
        <v>202</v>
      </c>
      <c r="F986" s="43">
        <v>1439.4</v>
      </c>
      <c r="G986" s="44"/>
      <c r="H986" s="44"/>
      <c r="I986" s="45" t="s">
        <v>37</v>
      </c>
      <c r="J986" s="46">
        <f t="shared" si="59"/>
        <v>1</v>
      </c>
      <c r="K986" s="44" t="s">
        <v>38</v>
      </c>
      <c r="L986" s="44" t="s">
        <v>4</v>
      </c>
      <c r="M986" s="47"/>
      <c r="N986" s="44"/>
      <c r="O986" s="44"/>
      <c r="P986" s="48"/>
      <c r="Q986" s="44"/>
      <c r="R986" s="44"/>
      <c r="S986" s="48"/>
      <c r="T986" s="48"/>
      <c r="U986" s="48"/>
      <c r="V986" s="48"/>
      <c r="W986" s="48"/>
      <c r="X986" s="48"/>
      <c r="Y986" s="48"/>
      <c r="Z986" s="48"/>
      <c r="AA986" s="48"/>
      <c r="AB986" s="48"/>
      <c r="AC986" s="48"/>
      <c r="AD986" s="48"/>
      <c r="AE986" s="48"/>
      <c r="AF986" s="48"/>
      <c r="AG986" s="48"/>
      <c r="AH986" s="48"/>
      <c r="AI986" s="48"/>
      <c r="AJ986" s="48"/>
      <c r="AK986" s="48"/>
      <c r="AL986" s="48"/>
      <c r="AM986" s="48"/>
      <c r="AN986" s="48"/>
      <c r="AO986" s="48"/>
      <c r="AP986" s="48"/>
      <c r="AQ986" s="48"/>
      <c r="AR986" s="48"/>
      <c r="AS986" s="48"/>
      <c r="AT986" s="48"/>
      <c r="AU986" s="48"/>
      <c r="AV986" s="48"/>
      <c r="AW986" s="48"/>
      <c r="AX986" s="48"/>
      <c r="AY986" s="48"/>
      <c r="AZ986" s="48"/>
      <c r="BA986" s="49">
        <f aca="true" t="shared" si="60" ref="BA986:BA1012">ROUND(total_amount_ba($B$2,$D$2,D986,F986,J986,K986,M986),0)</f>
        <v>10076</v>
      </c>
      <c r="BB986" s="50">
        <f aca="true" t="shared" si="61" ref="BB986:BB1012">BA986+SUM(N986:AZ986)</f>
        <v>10076</v>
      </c>
      <c r="BC986" s="51" t="str">
        <f aca="true" t="shared" si="62" ref="BC986:BC1012">SpellNumber(L986,BB986)</f>
        <v>INR  Ten Thousand  &amp;Seventy Six  Only</v>
      </c>
      <c r="IA986" s="22">
        <v>10.73</v>
      </c>
      <c r="IB986" s="67" t="s">
        <v>1385</v>
      </c>
      <c r="IC986" s="22" t="s">
        <v>1859</v>
      </c>
      <c r="ID986" s="22">
        <v>7</v>
      </c>
      <c r="IE986" s="23" t="s">
        <v>202</v>
      </c>
      <c r="IF986" s="23"/>
      <c r="IG986" s="23"/>
      <c r="IH986" s="23"/>
      <c r="II986" s="23"/>
    </row>
    <row r="987" spans="1:243" s="22" customFormat="1" ht="142.5">
      <c r="A987" s="40">
        <v>10.74</v>
      </c>
      <c r="B987" s="62" t="s">
        <v>1386</v>
      </c>
      <c r="C987" s="61" t="s">
        <v>1860</v>
      </c>
      <c r="D987" s="42">
        <v>20</v>
      </c>
      <c r="E987" s="41" t="s">
        <v>202</v>
      </c>
      <c r="F987" s="43">
        <v>222.75</v>
      </c>
      <c r="G987" s="44"/>
      <c r="H987" s="44"/>
      <c r="I987" s="45" t="s">
        <v>37</v>
      </c>
      <c r="J987" s="46">
        <f t="shared" si="59"/>
        <v>1</v>
      </c>
      <c r="K987" s="44" t="s">
        <v>38</v>
      </c>
      <c r="L987" s="44" t="s">
        <v>4</v>
      </c>
      <c r="M987" s="47"/>
      <c r="N987" s="44"/>
      <c r="O987" s="44"/>
      <c r="P987" s="48"/>
      <c r="Q987" s="44"/>
      <c r="R987" s="44"/>
      <c r="S987" s="48"/>
      <c r="T987" s="48"/>
      <c r="U987" s="48"/>
      <c r="V987" s="48"/>
      <c r="W987" s="48"/>
      <c r="X987" s="48"/>
      <c r="Y987" s="48"/>
      <c r="Z987" s="48"/>
      <c r="AA987" s="48"/>
      <c r="AB987" s="48"/>
      <c r="AC987" s="48"/>
      <c r="AD987" s="48"/>
      <c r="AE987" s="48"/>
      <c r="AF987" s="48"/>
      <c r="AG987" s="48"/>
      <c r="AH987" s="48"/>
      <c r="AI987" s="48"/>
      <c r="AJ987" s="48"/>
      <c r="AK987" s="48"/>
      <c r="AL987" s="48"/>
      <c r="AM987" s="48"/>
      <c r="AN987" s="48"/>
      <c r="AO987" s="48"/>
      <c r="AP987" s="48"/>
      <c r="AQ987" s="48"/>
      <c r="AR987" s="48"/>
      <c r="AS987" s="48"/>
      <c r="AT987" s="48"/>
      <c r="AU987" s="48"/>
      <c r="AV987" s="48"/>
      <c r="AW987" s="48"/>
      <c r="AX987" s="48"/>
      <c r="AY987" s="48"/>
      <c r="AZ987" s="48"/>
      <c r="BA987" s="49">
        <f t="shared" si="60"/>
        <v>4455</v>
      </c>
      <c r="BB987" s="50">
        <f t="shared" si="61"/>
        <v>4455</v>
      </c>
      <c r="BC987" s="51" t="str">
        <f t="shared" si="62"/>
        <v>INR  Four Thousand Four Hundred &amp; Fifty Five  Only</v>
      </c>
      <c r="IA987" s="22">
        <v>10.74</v>
      </c>
      <c r="IB987" s="67" t="s">
        <v>1386</v>
      </c>
      <c r="IC987" s="22" t="s">
        <v>1860</v>
      </c>
      <c r="ID987" s="22">
        <v>20</v>
      </c>
      <c r="IE987" s="23" t="s">
        <v>202</v>
      </c>
      <c r="IF987" s="23"/>
      <c r="IG987" s="23"/>
      <c r="IH987" s="23"/>
      <c r="II987" s="23"/>
    </row>
    <row r="988" spans="1:243" s="22" customFormat="1" ht="242.25">
      <c r="A988" s="40">
        <v>10.75</v>
      </c>
      <c r="B988" s="62" t="s">
        <v>1387</v>
      </c>
      <c r="C988" s="61" t="s">
        <v>1861</v>
      </c>
      <c r="D988" s="42">
        <v>7</v>
      </c>
      <c r="E988" s="41" t="s">
        <v>202</v>
      </c>
      <c r="F988" s="43">
        <v>550</v>
      </c>
      <c r="G988" s="44"/>
      <c r="H988" s="44"/>
      <c r="I988" s="45" t="s">
        <v>37</v>
      </c>
      <c r="J988" s="46">
        <f t="shared" si="59"/>
        <v>1</v>
      </c>
      <c r="K988" s="44" t="s">
        <v>38</v>
      </c>
      <c r="L988" s="44" t="s">
        <v>4</v>
      </c>
      <c r="M988" s="47"/>
      <c r="N988" s="44"/>
      <c r="O988" s="44"/>
      <c r="P988" s="48"/>
      <c r="Q988" s="44"/>
      <c r="R988" s="44"/>
      <c r="S988" s="48"/>
      <c r="T988" s="48"/>
      <c r="U988" s="48"/>
      <c r="V988" s="48"/>
      <c r="W988" s="48"/>
      <c r="X988" s="48"/>
      <c r="Y988" s="48"/>
      <c r="Z988" s="48"/>
      <c r="AA988" s="48"/>
      <c r="AB988" s="48"/>
      <c r="AC988" s="48"/>
      <c r="AD988" s="48"/>
      <c r="AE988" s="48"/>
      <c r="AF988" s="48"/>
      <c r="AG988" s="48"/>
      <c r="AH988" s="48"/>
      <c r="AI988" s="48"/>
      <c r="AJ988" s="48"/>
      <c r="AK988" s="48"/>
      <c r="AL988" s="48"/>
      <c r="AM988" s="48"/>
      <c r="AN988" s="48"/>
      <c r="AO988" s="48"/>
      <c r="AP988" s="48"/>
      <c r="AQ988" s="48"/>
      <c r="AR988" s="48"/>
      <c r="AS988" s="48"/>
      <c r="AT988" s="48"/>
      <c r="AU988" s="48"/>
      <c r="AV988" s="48"/>
      <c r="AW988" s="48"/>
      <c r="AX988" s="48"/>
      <c r="AY988" s="48"/>
      <c r="AZ988" s="48"/>
      <c r="BA988" s="49">
        <f t="shared" si="60"/>
        <v>3850</v>
      </c>
      <c r="BB988" s="50">
        <f t="shared" si="61"/>
        <v>3850</v>
      </c>
      <c r="BC988" s="51" t="str">
        <f t="shared" si="62"/>
        <v>INR  Three Thousand Eight Hundred &amp; Fifty  Only</v>
      </c>
      <c r="IA988" s="22">
        <v>10.75</v>
      </c>
      <c r="IB988" s="67" t="s">
        <v>1387</v>
      </c>
      <c r="IC988" s="22" t="s">
        <v>1861</v>
      </c>
      <c r="ID988" s="22">
        <v>7</v>
      </c>
      <c r="IE988" s="23" t="s">
        <v>202</v>
      </c>
      <c r="IF988" s="23"/>
      <c r="IG988" s="23"/>
      <c r="IH988" s="23"/>
      <c r="II988" s="23"/>
    </row>
    <row r="989" spans="1:243" s="22" customFormat="1" ht="409.5">
      <c r="A989" s="40">
        <v>10.76</v>
      </c>
      <c r="B989" s="62" t="s">
        <v>1388</v>
      </c>
      <c r="C989" s="61" t="s">
        <v>1862</v>
      </c>
      <c r="D989" s="42">
        <v>25</v>
      </c>
      <c r="E989" s="41" t="s">
        <v>1893</v>
      </c>
      <c r="F989" s="43">
        <v>1983.05</v>
      </c>
      <c r="G989" s="44"/>
      <c r="H989" s="44"/>
      <c r="I989" s="45" t="s">
        <v>37</v>
      </c>
      <c r="J989" s="46">
        <f t="shared" si="59"/>
        <v>1</v>
      </c>
      <c r="K989" s="44" t="s">
        <v>38</v>
      </c>
      <c r="L989" s="44" t="s">
        <v>4</v>
      </c>
      <c r="M989" s="47"/>
      <c r="N989" s="44"/>
      <c r="O989" s="44"/>
      <c r="P989" s="48"/>
      <c r="Q989" s="44"/>
      <c r="R989" s="44"/>
      <c r="S989" s="48"/>
      <c r="T989" s="48"/>
      <c r="U989" s="48"/>
      <c r="V989" s="48"/>
      <c r="W989" s="48"/>
      <c r="X989" s="48"/>
      <c r="Y989" s="48"/>
      <c r="Z989" s="48"/>
      <c r="AA989" s="48"/>
      <c r="AB989" s="48"/>
      <c r="AC989" s="48"/>
      <c r="AD989" s="48"/>
      <c r="AE989" s="48"/>
      <c r="AF989" s="48"/>
      <c r="AG989" s="48"/>
      <c r="AH989" s="48"/>
      <c r="AI989" s="48"/>
      <c r="AJ989" s="48"/>
      <c r="AK989" s="48"/>
      <c r="AL989" s="48"/>
      <c r="AM989" s="48"/>
      <c r="AN989" s="48"/>
      <c r="AO989" s="48"/>
      <c r="AP989" s="48"/>
      <c r="AQ989" s="48"/>
      <c r="AR989" s="48"/>
      <c r="AS989" s="48"/>
      <c r="AT989" s="48"/>
      <c r="AU989" s="48"/>
      <c r="AV989" s="48"/>
      <c r="AW989" s="48"/>
      <c r="AX989" s="48"/>
      <c r="AY989" s="48"/>
      <c r="AZ989" s="48"/>
      <c r="BA989" s="49">
        <f t="shared" si="60"/>
        <v>49576</v>
      </c>
      <c r="BB989" s="50">
        <f t="shared" si="61"/>
        <v>49576</v>
      </c>
      <c r="BC989" s="51" t="str">
        <f t="shared" si="62"/>
        <v>INR  Forty Nine Thousand Five Hundred &amp; Seventy Six  Only</v>
      </c>
      <c r="IA989" s="22">
        <v>10.76</v>
      </c>
      <c r="IB989" s="67" t="s">
        <v>1388</v>
      </c>
      <c r="IC989" s="22" t="s">
        <v>1862</v>
      </c>
      <c r="ID989" s="22">
        <v>25</v>
      </c>
      <c r="IE989" s="23" t="s">
        <v>1893</v>
      </c>
      <c r="IF989" s="23"/>
      <c r="IG989" s="23"/>
      <c r="IH989" s="23"/>
      <c r="II989" s="23"/>
    </row>
    <row r="990" spans="1:243" s="22" customFormat="1" ht="228">
      <c r="A990" s="40">
        <v>10.77</v>
      </c>
      <c r="B990" s="62" t="s">
        <v>1389</v>
      </c>
      <c r="C990" s="61" t="s">
        <v>1863</v>
      </c>
      <c r="D990" s="42">
        <v>8</v>
      </c>
      <c r="E990" s="41" t="s">
        <v>202</v>
      </c>
      <c r="F990" s="43">
        <v>6240.2</v>
      </c>
      <c r="G990" s="44"/>
      <c r="H990" s="44"/>
      <c r="I990" s="45" t="s">
        <v>37</v>
      </c>
      <c r="J990" s="46">
        <f t="shared" si="59"/>
        <v>1</v>
      </c>
      <c r="K990" s="44" t="s">
        <v>38</v>
      </c>
      <c r="L990" s="44" t="s">
        <v>4</v>
      </c>
      <c r="M990" s="47"/>
      <c r="N990" s="44"/>
      <c r="O990" s="44"/>
      <c r="P990" s="48"/>
      <c r="Q990" s="44"/>
      <c r="R990" s="44"/>
      <c r="S990" s="48"/>
      <c r="T990" s="48"/>
      <c r="U990" s="48"/>
      <c r="V990" s="48"/>
      <c r="W990" s="48"/>
      <c r="X990" s="48"/>
      <c r="Y990" s="48"/>
      <c r="Z990" s="48"/>
      <c r="AA990" s="48"/>
      <c r="AB990" s="48"/>
      <c r="AC990" s="48"/>
      <c r="AD990" s="48"/>
      <c r="AE990" s="48"/>
      <c r="AF990" s="48"/>
      <c r="AG990" s="48"/>
      <c r="AH990" s="48"/>
      <c r="AI990" s="48"/>
      <c r="AJ990" s="48"/>
      <c r="AK990" s="48"/>
      <c r="AL990" s="48"/>
      <c r="AM990" s="48"/>
      <c r="AN990" s="48"/>
      <c r="AO990" s="48"/>
      <c r="AP990" s="48"/>
      <c r="AQ990" s="48"/>
      <c r="AR990" s="48"/>
      <c r="AS990" s="48"/>
      <c r="AT990" s="48"/>
      <c r="AU990" s="48"/>
      <c r="AV990" s="48"/>
      <c r="AW990" s="48"/>
      <c r="AX990" s="48"/>
      <c r="AY990" s="48"/>
      <c r="AZ990" s="48"/>
      <c r="BA990" s="49">
        <f t="shared" si="60"/>
        <v>49922</v>
      </c>
      <c r="BB990" s="50">
        <f t="shared" si="61"/>
        <v>49922</v>
      </c>
      <c r="BC990" s="51" t="str">
        <f t="shared" si="62"/>
        <v>INR  Forty Nine Thousand Nine Hundred &amp; Twenty Two  Only</v>
      </c>
      <c r="IA990" s="22">
        <v>10.77</v>
      </c>
      <c r="IB990" s="67" t="s">
        <v>1389</v>
      </c>
      <c r="IC990" s="22" t="s">
        <v>1863</v>
      </c>
      <c r="ID990" s="22">
        <v>8</v>
      </c>
      <c r="IE990" s="23" t="s">
        <v>202</v>
      </c>
      <c r="IF990" s="23"/>
      <c r="IG990" s="23"/>
      <c r="IH990" s="23"/>
      <c r="II990" s="23"/>
    </row>
    <row r="991" spans="1:243" s="22" customFormat="1" ht="356.25">
      <c r="A991" s="40">
        <v>10.78</v>
      </c>
      <c r="B991" s="62" t="s">
        <v>1390</v>
      </c>
      <c r="C991" s="61" t="s">
        <v>1864</v>
      </c>
      <c r="D991" s="42">
        <v>20</v>
      </c>
      <c r="E991" s="41" t="s">
        <v>202</v>
      </c>
      <c r="F991" s="43">
        <v>275.15</v>
      </c>
      <c r="G991" s="44"/>
      <c r="H991" s="44"/>
      <c r="I991" s="45" t="s">
        <v>37</v>
      </c>
      <c r="J991" s="46">
        <f t="shared" si="59"/>
        <v>1</v>
      </c>
      <c r="K991" s="44" t="s">
        <v>38</v>
      </c>
      <c r="L991" s="44" t="s">
        <v>4</v>
      </c>
      <c r="M991" s="47"/>
      <c r="N991" s="44"/>
      <c r="O991" s="44"/>
      <c r="P991" s="48"/>
      <c r="Q991" s="44"/>
      <c r="R991" s="44"/>
      <c r="S991" s="48"/>
      <c r="T991" s="48"/>
      <c r="U991" s="48"/>
      <c r="V991" s="48"/>
      <c r="W991" s="48"/>
      <c r="X991" s="48"/>
      <c r="Y991" s="48"/>
      <c r="Z991" s="48"/>
      <c r="AA991" s="48"/>
      <c r="AB991" s="48"/>
      <c r="AC991" s="48"/>
      <c r="AD991" s="48"/>
      <c r="AE991" s="48"/>
      <c r="AF991" s="48"/>
      <c r="AG991" s="48"/>
      <c r="AH991" s="48"/>
      <c r="AI991" s="48"/>
      <c r="AJ991" s="48"/>
      <c r="AK991" s="48"/>
      <c r="AL991" s="48"/>
      <c r="AM991" s="48"/>
      <c r="AN991" s="48"/>
      <c r="AO991" s="48"/>
      <c r="AP991" s="48"/>
      <c r="AQ991" s="48"/>
      <c r="AR991" s="48"/>
      <c r="AS991" s="48"/>
      <c r="AT991" s="48"/>
      <c r="AU991" s="48"/>
      <c r="AV991" s="48"/>
      <c r="AW991" s="48"/>
      <c r="AX991" s="48"/>
      <c r="AY991" s="48"/>
      <c r="AZ991" s="48"/>
      <c r="BA991" s="49">
        <f t="shared" si="60"/>
        <v>5503</v>
      </c>
      <c r="BB991" s="50">
        <f t="shared" si="61"/>
        <v>5503</v>
      </c>
      <c r="BC991" s="51" t="str">
        <f t="shared" si="62"/>
        <v>INR  Five Thousand Five Hundred &amp; Three  Only</v>
      </c>
      <c r="IA991" s="22">
        <v>10.78</v>
      </c>
      <c r="IB991" s="67" t="s">
        <v>1390</v>
      </c>
      <c r="IC991" s="22" t="s">
        <v>1864</v>
      </c>
      <c r="ID991" s="22">
        <v>20</v>
      </c>
      <c r="IE991" s="23" t="s">
        <v>202</v>
      </c>
      <c r="IF991" s="23"/>
      <c r="IG991" s="23"/>
      <c r="IH991" s="23"/>
      <c r="II991" s="23"/>
    </row>
    <row r="992" spans="1:243" s="22" customFormat="1" ht="285">
      <c r="A992" s="40">
        <v>10.79</v>
      </c>
      <c r="B992" s="62" t="s">
        <v>1391</v>
      </c>
      <c r="C992" s="61" t="s">
        <v>1865</v>
      </c>
      <c r="D992" s="42">
        <v>20</v>
      </c>
      <c r="E992" s="41" t="s">
        <v>202</v>
      </c>
      <c r="F992" s="43">
        <v>631.9</v>
      </c>
      <c r="G992" s="44"/>
      <c r="H992" s="44"/>
      <c r="I992" s="45" t="s">
        <v>37</v>
      </c>
      <c r="J992" s="46">
        <f t="shared" si="59"/>
        <v>1</v>
      </c>
      <c r="K992" s="44" t="s">
        <v>38</v>
      </c>
      <c r="L992" s="44" t="s">
        <v>4</v>
      </c>
      <c r="M992" s="47"/>
      <c r="N992" s="44"/>
      <c r="O992" s="44"/>
      <c r="P992" s="48"/>
      <c r="Q992" s="44"/>
      <c r="R992" s="44"/>
      <c r="S992" s="48"/>
      <c r="T992" s="48"/>
      <c r="U992" s="48"/>
      <c r="V992" s="48"/>
      <c r="W992" s="48"/>
      <c r="X992" s="48"/>
      <c r="Y992" s="48"/>
      <c r="Z992" s="48"/>
      <c r="AA992" s="48"/>
      <c r="AB992" s="48"/>
      <c r="AC992" s="48"/>
      <c r="AD992" s="48"/>
      <c r="AE992" s="48"/>
      <c r="AF992" s="48"/>
      <c r="AG992" s="48"/>
      <c r="AH992" s="48"/>
      <c r="AI992" s="48"/>
      <c r="AJ992" s="48"/>
      <c r="AK992" s="48"/>
      <c r="AL992" s="48"/>
      <c r="AM992" s="48"/>
      <c r="AN992" s="48"/>
      <c r="AO992" s="48"/>
      <c r="AP992" s="48"/>
      <c r="AQ992" s="48"/>
      <c r="AR992" s="48"/>
      <c r="AS992" s="48"/>
      <c r="AT992" s="48"/>
      <c r="AU992" s="48"/>
      <c r="AV992" s="48"/>
      <c r="AW992" s="48"/>
      <c r="AX992" s="48"/>
      <c r="AY992" s="48"/>
      <c r="AZ992" s="48"/>
      <c r="BA992" s="49">
        <f t="shared" si="60"/>
        <v>12638</v>
      </c>
      <c r="BB992" s="50">
        <f t="shared" si="61"/>
        <v>12638</v>
      </c>
      <c r="BC992" s="51" t="str">
        <f t="shared" si="62"/>
        <v>INR  Twelve Thousand Six Hundred &amp; Thirty Eight  Only</v>
      </c>
      <c r="IA992" s="22">
        <v>10.79</v>
      </c>
      <c r="IB992" s="67" t="s">
        <v>1391</v>
      </c>
      <c r="IC992" s="22" t="s">
        <v>1865</v>
      </c>
      <c r="ID992" s="22">
        <v>20</v>
      </c>
      <c r="IE992" s="23" t="s">
        <v>202</v>
      </c>
      <c r="IF992" s="23"/>
      <c r="IG992" s="23"/>
      <c r="IH992" s="23"/>
      <c r="II992" s="23"/>
    </row>
    <row r="993" spans="1:243" s="22" customFormat="1" ht="299.25">
      <c r="A993" s="40">
        <v>10.8</v>
      </c>
      <c r="B993" s="62" t="s">
        <v>1392</v>
      </c>
      <c r="C993" s="61" t="s">
        <v>1866</v>
      </c>
      <c r="D993" s="42">
        <v>20</v>
      </c>
      <c r="E993" s="41" t="s">
        <v>202</v>
      </c>
      <c r="F993" s="43">
        <v>612.15</v>
      </c>
      <c r="G993" s="44"/>
      <c r="H993" s="44"/>
      <c r="I993" s="45" t="s">
        <v>37</v>
      </c>
      <c r="J993" s="46">
        <f t="shared" si="59"/>
        <v>1</v>
      </c>
      <c r="K993" s="44" t="s">
        <v>38</v>
      </c>
      <c r="L993" s="44" t="s">
        <v>4</v>
      </c>
      <c r="M993" s="47"/>
      <c r="N993" s="44"/>
      <c r="O993" s="44"/>
      <c r="P993" s="48"/>
      <c r="Q993" s="44"/>
      <c r="R993" s="44"/>
      <c r="S993" s="48"/>
      <c r="T993" s="48"/>
      <c r="U993" s="48"/>
      <c r="V993" s="48"/>
      <c r="W993" s="48"/>
      <c r="X993" s="48"/>
      <c r="Y993" s="48"/>
      <c r="Z993" s="48"/>
      <c r="AA993" s="48"/>
      <c r="AB993" s="48"/>
      <c r="AC993" s="48"/>
      <c r="AD993" s="48"/>
      <c r="AE993" s="48"/>
      <c r="AF993" s="48"/>
      <c r="AG993" s="48"/>
      <c r="AH993" s="48"/>
      <c r="AI993" s="48"/>
      <c r="AJ993" s="48"/>
      <c r="AK993" s="48"/>
      <c r="AL993" s="48"/>
      <c r="AM993" s="48"/>
      <c r="AN993" s="48"/>
      <c r="AO993" s="48"/>
      <c r="AP993" s="48"/>
      <c r="AQ993" s="48"/>
      <c r="AR993" s="48"/>
      <c r="AS993" s="48"/>
      <c r="AT993" s="48"/>
      <c r="AU993" s="48"/>
      <c r="AV993" s="48"/>
      <c r="AW993" s="48"/>
      <c r="AX993" s="48"/>
      <c r="AY993" s="48"/>
      <c r="AZ993" s="48"/>
      <c r="BA993" s="49">
        <f t="shared" si="60"/>
        <v>12243</v>
      </c>
      <c r="BB993" s="50">
        <f t="shared" si="61"/>
        <v>12243</v>
      </c>
      <c r="BC993" s="51" t="str">
        <f t="shared" si="62"/>
        <v>INR  Twelve Thousand Two Hundred &amp; Forty Three  Only</v>
      </c>
      <c r="IA993" s="22">
        <v>10.8</v>
      </c>
      <c r="IB993" s="67" t="s">
        <v>1392</v>
      </c>
      <c r="IC993" s="22" t="s">
        <v>1866</v>
      </c>
      <c r="ID993" s="22">
        <v>20</v>
      </c>
      <c r="IE993" s="23" t="s">
        <v>202</v>
      </c>
      <c r="IF993" s="23"/>
      <c r="IG993" s="23"/>
      <c r="IH993" s="23"/>
      <c r="II993" s="23"/>
    </row>
    <row r="994" spans="1:243" s="22" customFormat="1" ht="199.5">
      <c r="A994" s="40">
        <v>10.81</v>
      </c>
      <c r="B994" s="62" t="s">
        <v>1393</v>
      </c>
      <c r="C994" s="61" t="s">
        <v>1867</v>
      </c>
      <c r="D994" s="42">
        <v>10</v>
      </c>
      <c r="E994" s="41" t="s">
        <v>202</v>
      </c>
      <c r="F994" s="43">
        <v>961</v>
      </c>
      <c r="G994" s="44"/>
      <c r="H994" s="44"/>
      <c r="I994" s="45" t="s">
        <v>37</v>
      </c>
      <c r="J994" s="46">
        <f t="shared" si="59"/>
        <v>1</v>
      </c>
      <c r="K994" s="44" t="s">
        <v>38</v>
      </c>
      <c r="L994" s="44" t="s">
        <v>4</v>
      </c>
      <c r="M994" s="47"/>
      <c r="N994" s="44"/>
      <c r="O994" s="44"/>
      <c r="P994" s="48"/>
      <c r="Q994" s="44"/>
      <c r="R994" s="44"/>
      <c r="S994" s="48"/>
      <c r="T994" s="48"/>
      <c r="U994" s="48"/>
      <c r="V994" s="48"/>
      <c r="W994" s="48"/>
      <c r="X994" s="48"/>
      <c r="Y994" s="48"/>
      <c r="Z994" s="48"/>
      <c r="AA994" s="48"/>
      <c r="AB994" s="48"/>
      <c r="AC994" s="48"/>
      <c r="AD994" s="48"/>
      <c r="AE994" s="48"/>
      <c r="AF994" s="48"/>
      <c r="AG994" s="48"/>
      <c r="AH994" s="48"/>
      <c r="AI994" s="48"/>
      <c r="AJ994" s="48"/>
      <c r="AK994" s="48"/>
      <c r="AL994" s="48"/>
      <c r="AM994" s="48"/>
      <c r="AN994" s="48"/>
      <c r="AO994" s="48"/>
      <c r="AP994" s="48"/>
      <c r="AQ994" s="48"/>
      <c r="AR994" s="48"/>
      <c r="AS994" s="48"/>
      <c r="AT994" s="48"/>
      <c r="AU994" s="48"/>
      <c r="AV994" s="48"/>
      <c r="AW994" s="48"/>
      <c r="AX994" s="48"/>
      <c r="AY994" s="48"/>
      <c r="AZ994" s="48"/>
      <c r="BA994" s="49">
        <f t="shared" si="60"/>
        <v>9610</v>
      </c>
      <c r="BB994" s="50">
        <f t="shared" si="61"/>
        <v>9610</v>
      </c>
      <c r="BC994" s="51" t="str">
        <f t="shared" si="62"/>
        <v>INR  Nine Thousand Six Hundred &amp; Ten  Only</v>
      </c>
      <c r="IA994" s="22">
        <v>10.81</v>
      </c>
      <c r="IB994" s="67" t="s">
        <v>1393</v>
      </c>
      <c r="IC994" s="22" t="s">
        <v>1867</v>
      </c>
      <c r="ID994" s="22">
        <v>10</v>
      </c>
      <c r="IE994" s="23" t="s">
        <v>202</v>
      </c>
      <c r="IF994" s="23"/>
      <c r="IG994" s="23"/>
      <c r="IH994" s="23"/>
      <c r="II994" s="23"/>
    </row>
    <row r="995" spans="1:243" s="22" customFormat="1" ht="270.75">
      <c r="A995" s="40">
        <v>10.82</v>
      </c>
      <c r="B995" s="62" t="s">
        <v>1394</v>
      </c>
      <c r="C995" s="61" t="s">
        <v>1868</v>
      </c>
      <c r="D995" s="42">
        <v>5</v>
      </c>
      <c r="E995" s="41" t="s">
        <v>202</v>
      </c>
      <c r="F995" s="43">
        <v>9202.15</v>
      </c>
      <c r="G995" s="44"/>
      <c r="H995" s="44"/>
      <c r="I995" s="45" t="s">
        <v>37</v>
      </c>
      <c r="J995" s="46">
        <f t="shared" si="59"/>
        <v>1</v>
      </c>
      <c r="K995" s="44" t="s">
        <v>38</v>
      </c>
      <c r="L995" s="44" t="s">
        <v>4</v>
      </c>
      <c r="M995" s="47"/>
      <c r="N995" s="44"/>
      <c r="O995" s="44"/>
      <c r="P995" s="48"/>
      <c r="Q995" s="44"/>
      <c r="R995" s="44"/>
      <c r="S995" s="48"/>
      <c r="T995" s="48"/>
      <c r="U995" s="48"/>
      <c r="V995" s="48"/>
      <c r="W995" s="48"/>
      <c r="X995" s="48"/>
      <c r="Y995" s="48"/>
      <c r="Z995" s="48"/>
      <c r="AA995" s="48"/>
      <c r="AB995" s="48"/>
      <c r="AC995" s="48"/>
      <c r="AD995" s="48"/>
      <c r="AE995" s="48"/>
      <c r="AF995" s="48"/>
      <c r="AG995" s="48"/>
      <c r="AH995" s="48"/>
      <c r="AI995" s="48"/>
      <c r="AJ995" s="48"/>
      <c r="AK995" s="48"/>
      <c r="AL995" s="48"/>
      <c r="AM995" s="48"/>
      <c r="AN995" s="48"/>
      <c r="AO995" s="48"/>
      <c r="AP995" s="48"/>
      <c r="AQ995" s="48"/>
      <c r="AR995" s="48"/>
      <c r="AS995" s="48"/>
      <c r="AT995" s="48"/>
      <c r="AU995" s="48"/>
      <c r="AV995" s="48"/>
      <c r="AW995" s="48"/>
      <c r="AX995" s="48"/>
      <c r="AY995" s="48"/>
      <c r="AZ995" s="48"/>
      <c r="BA995" s="49">
        <f t="shared" si="60"/>
        <v>46011</v>
      </c>
      <c r="BB995" s="50">
        <f t="shared" si="61"/>
        <v>46011</v>
      </c>
      <c r="BC995" s="51" t="str">
        <f t="shared" si="62"/>
        <v>INR  Forty Six Thousand  &amp;Eleven  Only</v>
      </c>
      <c r="IA995" s="22">
        <v>10.82</v>
      </c>
      <c r="IB995" s="67" t="s">
        <v>1394</v>
      </c>
      <c r="IC995" s="22" t="s">
        <v>1868</v>
      </c>
      <c r="ID995" s="22">
        <v>5</v>
      </c>
      <c r="IE995" s="23" t="s">
        <v>202</v>
      </c>
      <c r="IF995" s="23"/>
      <c r="IG995" s="23"/>
      <c r="IH995" s="23"/>
      <c r="II995" s="23"/>
    </row>
    <row r="996" spans="1:243" s="22" customFormat="1" ht="327.75">
      <c r="A996" s="40">
        <v>10.83</v>
      </c>
      <c r="B996" s="62" t="s">
        <v>1395</v>
      </c>
      <c r="C996" s="61" t="s">
        <v>1869</v>
      </c>
      <c r="D996" s="42">
        <v>5</v>
      </c>
      <c r="E996" s="41" t="s">
        <v>202</v>
      </c>
      <c r="F996" s="43">
        <v>11045.2</v>
      </c>
      <c r="G996" s="44"/>
      <c r="H996" s="44"/>
      <c r="I996" s="45" t="s">
        <v>37</v>
      </c>
      <c r="J996" s="46">
        <f t="shared" si="59"/>
        <v>1</v>
      </c>
      <c r="K996" s="44" t="s">
        <v>38</v>
      </c>
      <c r="L996" s="44" t="s">
        <v>4</v>
      </c>
      <c r="M996" s="47"/>
      <c r="N996" s="44"/>
      <c r="O996" s="44"/>
      <c r="P996" s="48"/>
      <c r="Q996" s="44"/>
      <c r="R996" s="44"/>
      <c r="S996" s="48"/>
      <c r="T996" s="48"/>
      <c r="U996" s="48"/>
      <c r="V996" s="48"/>
      <c r="W996" s="48"/>
      <c r="X996" s="48"/>
      <c r="Y996" s="48"/>
      <c r="Z996" s="48"/>
      <c r="AA996" s="48"/>
      <c r="AB996" s="48"/>
      <c r="AC996" s="48"/>
      <c r="AD996" s="48"/>
      <c r="AE996" s="48"/>
      <c r="AF996" s="48"/>
      <c r="AG996" s="48"/>
      <c r="AH996" s="48"/>
      <c r="AI996" s="48"/>
      <c r="AJ996" s="48"/>
      <c r="AK996" s="48"/>
      <c r="AL996" s="48"/>
      <c r="AM996" s="48"/>
      <c r="AN996" s="48"/>
      <c r="AO996" s="48"/>
      <c r="AP996" s="48"/>
      <c r="AQ996" s="48"/>
      <c r="AR996" s="48"/>
      <c r="AS996" s="48"/>
      <c r="AT996" s="48"/>
      <c r="AU996" s="48"/>
      <c r="AV996" s="48"/>
      <c r="AW996" s="48"/>
      <c r="AX996" s="48"/>
      <c r="AY996" s="48"/>
      <c r="AZ996" s="48"/>
      <c r="BA996" s="49">
        <f t="shared" si="60"/>
        <v>55226</v>
      </c>
      <c r="BB996" s="50">
        <f t="shared" si="61"/>
        <v>55226</v>
      </c>
      <c r="BC996" s="51" t="str">
        <f t="shared" si="62"/>
        <v>INR  Fifty Five Thousand Two Hundred &amp; Twenty Six  Only</v>
      </c>
      <c r="IA996" s="22">
        <v>10.83</v>
      </c>
      <c r="IB996" s="67" t="s">
        <v>1395</v>
      </c>
      <c r="IC996" s="22" t="s">
        <v>1869</v>
      </c>
      <c r="ID996" s="22">
        <v>5</v>
      </c>
      <c r="IE996" s="23" t="s">
        <v>202</v>
      </c>
      <c r="IF996" s="23"/>
      <c r="IG996" s="23"/>
      <c r="IH996" s="23"/>
      <c r="II996" s="23"/>
    </row>
    <row r="997" spans="1:243" s="22" customFormat="1" ht="409.5">
      <c r="A997" s="40">
        <v>10.84</v>
      </c>
      <c r="B997" s="62" t="s">
        <v>1396</v>
      </c>
      <c r="C997" s="61" t="s">
        <v>1870</v>
      </c>
      <c r="D997" s="42">
        <v>50</v>
      </c>
      <c r="E997" s="41" t="s">
        <v>1893</v>
      </c>
      <c r="F997" s="43">
        <v>721.4</v>
      </c>
      <c r="G997" s="44"/>
      <c r="H997" s="44"/>
      <c r="I997" s="45" t="s">
        <v>37</v>
      </c>
      <c r="J997" s="46">
        <f t="shared" si="59"/>
        <v>1</v>
      </c>
      <c r="K997" s="44" t="s">
        <v>38</v>
      </c>
      <c r="L997" s="44" t="s">
        <v>4</v>
      </c>
      <c r="M997" s="47"/>
      <c r="N997" s="44"/>
      <c r="O997" s="44"/>
      <c r="P997" s="48"/>
      <c r="Q997" s="44"/>
      <c r="R997" s="44"/>
      <c r="S997" s="48"/>
      <c r="T997" s="48"/>
      <c r="U997" s="48"/>
      <c r="V997" s="48"/>
      <c r="W997" s="48"/>
      <c r="X997" s="48"/>
      <c r="Y997" s="48"/>
      <c r="Z997" s="48"/>
      <c r="AA997" s="48"/>
      <c r="AB997" s="48"/>
      <c r="AC997" s="48"/>
      <c r="AD997" s="48"/>
      <c r="AE997" s="48"/>
      <c r="AF997" s="48"/>
      <c r="AG997" s="48"/>
      <c r="AH997" s="48"/>
      <c r="AI997" s="48"/>
      <c r="AJ997" s="48"/>
      <c r="AK997" s="48"/>
      <c r="AL997" s="48"/>
      <c r="AM997" s="48"/>
      <c r="AN997" s="48"/>
      <c r="AO997" s="48"/>
      <c r="AP997" s="48"/>
      <c r="AQ997" s="48"/>
      <c r="AR997" s="48"/>
      <c r="AS997" s="48"/>
      <c r="AT997" s="48"/>
      <c r="AU997" s="48"/>
      <c r="AV997" s="48"/>
      <c r="AW997" s="48"/>
      <c r="AX997" s="48"/>
      <c r="AY997" s="48"/>
      <c r="AZ997" s="48"/>
      <c r="BA997" s="49">
        <f t="shared" si="60"/>
        <v>36070</v>
      </c>
      <c r="BB997" s="50">
        <f t="shared" si="61"/>
        <v>36070</v>
      </c>
      <c r="BC997" s="51" t="str">
        <f t="shared" si="62"/>
        <v>INR  Thirty Six Thousand  &amp;Seventy  Only</v>
      </c>
      <c r="IA997" s="22">
        <v>10.84</v>
      </c>
      <c r="IB997" s="67" t="s">
        <v>1396</v>
      </c>
      <c r="IC997" s="22" t="s">
        <v>1870</v>
      </c>
      <c r="ID997" s="22">
        <v>50</v>
      </c>
      <c r="IE997" s="23" t="s">
        <v>1893</v>
      </c>
      <c r="IF997" s="23"/>
      <c r="IG997" s="23"/>
      <c r="IH997" s="23"/>
      <c r="II997" s="23"/>
    </row>
    <row r="998" spans="1:243" s="22" customFormat="1" ht="342">
      <c r="A998" s="40">
        <v>10.85</v>
      </c>
      <c r="B998" s="62" t="s">
        <v>1397</v>
      </c>
      <c r="C998" s="61" t="s">
        <v>1871</v>
      </c>
      <c r="D998" s="42">
        <v>5</v>
      </c>
      <c r="E998" s="41" t="s">
        <v>143</v>
      </c>
      <c r="F998" s="43">
        <v>3629</v>
      </c>
      <c r="G998" s="44"/>
      <c r="H998" s="44"/>
      <c r="I998" s="45" t="s">
        <v>37</v>
      </c>
      <c r="J998" s="46">
        <f t="shared" si="59"/>
        <v>1</v>
      </c>
      <c r="K998" s="44" t="s">
        <v>38</v>
      </c>
      <c r="L998" s="44" t="s">
        <v>4</v>
      </c>
      <c r="M998" s="47"/>
      <c r="N998" s="44"/>
      <c r="O998" s="44"/>
      <c r="P998" s="48"/>
      <c r="Q998" s="44"/>
      <c r="R998" s="44"/>
      <c r="S998" s="48"/>
      <c r="T998" s="48"/>
      <c r="U998" s="48"/>
      <c r="V998" s="48"/>
      <c r="W998" s="48"/>
      <c r="X998" s="48"/>
      <c r="Y998" s="48"/>
      <c r="Z998" s="48"/>
      <c r="AA998" s="48"/>
      <c r="AB998" s="48"/>
      <c r="AC998" s="48"/>
      <c r="AD998" s="48"/>
      <c r="AE998" s="48"/>
      <c r="AF998" s="48"/>
      <c r="AG998" s="48"/>
      <c r="AH998" s="48"/>
      <c r="AI998" s="48"/>
      <c r="AJ998" s="48"/>
      <c r="AK998" s="48"/>
      <c r="AL998" s="48"/>
      <c r="AM998" s="48"/>
      <c r="AN998" s="48"/>
      <c r="AO998" s="48"/>
      <c r="AP998" s="48"/>
      <c r="AQ998" s="48"/>
      <c r="AR998" s="48"/>
      <c r="AS998" s="48"/>
      <c r="AT998" s="48"/>
      <c r="AU998" s="48"/>
      <c r="AV998" s="48"/>
      <c r="AW998" s="48"/>
      <c r="AX998" s="48"/>
      <c r="AY998" s="48"/>
      <c r="AZ998" s="48"/>
      <c r="BA998" s="49">
        <f t="shared" si="60"/>
        <v>18145</v>
      </c>
      <c r="BB998" s="50">
        <f t="shared" si="61"/>
        <v>18145</v>
      </c>
      <c r="BC998" s="51" t="str">
        <f t="shared" si="62"/>
        <v>INR  Eighteen Thousand One Hundred &amp; Forty Five  Only</v>
      </c>
      <c r="IA998" s="22">
        <v>10.85</v>
      </c>
      <c r="IB998" s="67" t="s">
        <v>1397</v>
      </c>
      <c r="IC998" s="22" t="s">
        <v>1871</v>
      </c>
      <c r="ID998" s="22">
        <v>5</v>
      </c>
      <c r="IE998" s="23" t="s">
        <v>143</v>
      </c>
      <c r="IF998" s="23"/>
      <c r="IG998" s="23"/>
      <c r="IH998" s="23"/>
      <c r="II998" s="23"/>
    </row>
    <row r="999" spans="1:243" s="22" customFormat="1" ht="327.75">
      <c r="A999" s="40">
        <v>10.86</v>
      </c>
      <c r="B999" s="62" t="s">
        <v>1398</v>
      </c>
      <c r="C999" s="61" t="s">
        <v>1872</v>
      </c>
      <c r="D999" s="42">
        <v>5</v>
      </c>
      <c r="E999" s="41" t="s">
        <v>144</v>
      </c>
      <c r="F999" s="43">
        <v>3007</v>
      </c>
      <c r="G999" s="44"/>
      <c r="H999" s="44"/>
      <c r="I999" s="45" t="s">
        <v>37</v>
      </c>
      <c r="J999" s="46">
        <f t="shared" si="59"/>
        <v>1</v>
      </c>
      <c r="K999" s="44" t="s">
        <v>38</v>
      </c>
      <c r="L999" s="44" t="s">
        <v>4</v>
      </c>
      <c r="M999" s="47"/>
      <c r="N999" s="44"/>
      <c r="O999" s="44"/>
      <c r="P999" s="48"/>
      <c r="Q999" s="44"/>
      <c r="R999" s="44"/>
      <c r="S999" s="48"/>
      <c r="T999" s="48"/>
      <c r="U999" s="48"/>
      <c r="V999" s="48"/>
      <c r="W999" s="48"/>
      <c r="X999" s="48"/>
      <c r="Y999" s="48"/>
      <c r="Z999" s="48"/>
      <c r="AA999" s="48"/>
      <c r="AB999" s="48"/>
      <c r="AC999" s="48"/>
      <c r="AD999" s="48"/>
      <c r="AE999" s="48"/>
      <c r="AF999" s="48"/>
      <c r="AG999" s="48"/>
      <c r="AH999" s="48"/>
      <c r="AI999" s="48"/>
      <c r="AJ999" s="48"/>
      <c r="AK999" s="48"/>
      <c r="AL999" s="48"/>
      <c r="AM999" s="48"/>
      <c r="AN999" s="48"/>
      <c r="AO999" s="48"/>
      <c r="AP999" s="48"/>
      <c r="AQ999" s="48"/>
      <c r="AR999" s="48"/>
      <c r="AS999" s="48"/>
      <c r="AT999" s="48"/>
      <c r="AU999" s="48"/>
      <c r="AV999" s="48"/>
      <c r="AW999" s="48"/>
      <c r="AX999" s="48"/>
      <c r="AY999" s="48"/>
      <c r="AZ999" s="48"/>
      <c r="BA999" s="49">
        <f t="shared" si="60"/>
        <v>15035</v>
      </c>
      <c r="BB999" s="50">
        <f t="shared" si="61"/>
        <v>15035</v>
      </c>
      <c r="BC999" s="51" t="str">
        <f t="shared" si="62"/>
        <v>INR  Fifteen Thousand  &amp;Thirty Five  Only</v>
      </c>
      <c r="IA999" s="22">
        <v>10.86</v>
      </c>
      <c r="IB999" s="67" t="s">
        <v>1398</v>
      </c>
      <c r="IC999" s="22" t="s">
        <v>1872</v>
      </c>
      <c r="ID999" s="22">
        <v>5</v>
      </c>
      <c r="IE999" s="23" t="s">
        <v>144</v>
      </c>
      <c r="IF999" s="23"/>
      <c r="IG999" s="23"/>
      <c r="IH999" s="23"/>
      <c r="II999" s="23"/>
    </row>
    <row r="1000" spans="1:243" s="22" customFormat="1" ht="409.5">
      <c r="A1000" s="40">
        <v>10.87</v>
      </c>
      <c r="B1000" s="62" t="s">
        <v>1399</v>
      </c>
      <c r="C1000" s="61" t="s">
        <v>1873</v>
      </c>
      <c r="D1000" s="42">
        <v>20</v>
      </c>
      <c r="E1000" s="41" t="s">
        <v>145</v>
      </c>
      <c r="F1000" s="43">
        <v>519.98</v>
      </c>
      <c r="G1000" s="44"/>
      <c r="H1000" s="44"/>
      <c r="I1000" s="45" t="s">
        <v>37</v>
      </c>
      <c r="J1000" s="46">
        <f t="shared" si="59"/>
        <v>1</v>
      </c>
      <c r="K1000" s="44" t="s">
        <v>38</v>
      </c>
      <c r="L1000" s="44" t="s">
        <v>4</v>
      </c>
      <c r="M1000" s="47"/>
      <c r="N1000" s="44"/>
      <c r="O1000" s="44"/>
      <c r="P1000" s="48"/>
      <c r="Q1000" s="44"/>
      <c r="R1000" s="44"/>
      <c r="S1000" s="48"/>
      <c r="T1000" s="48"/>
      <c r="U1000" s="48"/>
      <c r="V1000" s="48"/>
      <c r="W1000" s="48"/>
      <c r="X1000" s="48"/>
      <c r="Y1000" s="48"/>
      <c r="Z1000" s="48"/>
      <c r="AA1000" s="48"/>
      <c r="AB1000" s="48"/>
      <c r="AC1000" s="48"/>
      <c r="AD1000" s="48"/>
      <c r="AE1000" s="48"/>
      <c r="AF1000" s="48"/>
      <c r="AG1000" s="48"/>
      <c r="AH1000" s="48"/>
      <c r="AI1000" s="48"/>
      <c r="AJ1000" s="48"/>
      <c r="AK1000" s="48"/>
      <c r="AL1000" s="48"/>
      <c r="AM1000" s="48"/>
      <c r="AN1000" s="48"/>
      <c r="AO1000" s="48"/>
      <c r="AP1000" s="48"/>
      <c r="AQ1000" s="48"/>
      <c r="AR1000" s="48"/>
      <c r="AS1000" s="48"/>
      <c r="AT1000" s="48"/>
      <c r="AU1000" s="48"/>
      <c r="AV1000" s="48"/>
      <c r="AW1000" s="48"/>
      <c r="AX1000" s="48"/>
      <c r="AY1000" s="48"/>
      <c r="AZ1000" s="48"/>
      <c r="BA1000" s="49">
        <f t="shared" si="60"/>
        <v>10400</v>
      </c>
      <c r="BB1000" s="50">
        <f t="shared" si="61"/>
        <v>10400</v>
      </c>
      <c r="BC1000" s="51" t="str">
        <f t="shared" si="62"/>
        <v>INR  Ten Thousand Four Hundred    Only</v>
      </c>
      <c r="IA1000" s="22">
        <v>10.87</v>
      </c>
      <c r="IB1000" s="67" t="s">
        <v>1399</v>
      </c>
      <c r="IC1000" s="22" t="s">
        <v>1873</v>
      </c>
      <c r="ID1000" s="22">
        <v>20</v>
      </c>
      <c r="IE1000" s="23" t="s">
        <v>145</v>
      </c>
      <c r="IF1000" s="23"/>
      <c r="IG1000" s="23"/>
      <c r="IH1000" s="23"/>
      <c r="II1000" s="23"/>
    </row>
    <row r="1001" spans="1:243" s="22" customFormat="1" ht="409.5">
      <c r="A1001" s="40">
        <v>10.88</v>
      </c>
      <c r="B1001" s="62" t="s">
        <v>1400</v>
      </c>
      <c r="C1001" s="61" t="s">
        <v>1874</v>
      </c>
      <c r="D1001" s="42">
        <v>5</v>
      </c>
      <c r="E1001" s="41" t="s">
        <v>201</v>
      </c>
      <c r="F1001" s="43">
        <v>588</v>
      </c>
      <c r="G1001" s="44"/>
      <c r="H1001" s="44"/>
      <c r="I1001" s="45" t="s">
        <v>37</v>
      </c>
      <c r="J1001" s="46">
        <f t="shared" si="59"/>
        <v>1</v>
      </c>
      <c r="K1001" s="44" t="s">
        <v>38</v>
      </c>
      <c r="L1001" s="44" t="s">
        <v>4</v>
      </c>
      <c r="M1001" s="47"/>
      <c r="N1001" s="44"/>
      <c r="O1001" s="44"/>
      <c r="P1001" s="48"/>
      <c r="Q1001" s="44"/>
      <c r="R1001" s="44"/>
      <c r="S1001" s="48"/>
      <c r="T1001" s="48"/>
      <c r="U1001" s="48"/>
      <c r="V1001" s="48"/>
      <c r="W1001" s="48"/>
      <c r="X1001" s="48"/>
      <c r="Y1001" s="48"/>
      <c r="Z1001" s="48"/>
      <c r="AA1001" s="48"/>
      <c r="AB1001" s="48"/>
      <c r="AC1001" s="48"/>
      <c r="AD1001" s="48"/>
      <c r="AE1001" s="48"/>
      <c r="AF1001" s="48"/>
      <c r="AG1001" s="48"/>
      <c r="AH1001" s="48"/>
      <c r="AI1001" s="48"/>
      <c r="AJ1001" s="48"/>
      <c r="AK1001" s="48"/>
      <c r="AL1001" s="48"/>
      <c r="AM1001" s="48"/>
      <c r="AN1001" s="48"/>
      <c r="AO1001" s="48"/>
      <c r="AP1001" s="48"/>
      <c r="AQ1001" s="48"/>
      <c r="AR1001" s="48"/>
      <c r="AS1001" s="48"/>
      <c r="AT1001" s="48"/>
      <c r="AU1001" s="48"/>
      <c r="AV1001" s="48"/>
      <c r="AW1001" s="48"/>
      <c r="AX1001" s="48"/>
      <c r="AY1001" s="48"/>
      <c r="AZ1001" s="48"/>
      <c r="BA1001" s="49">
        <f t="shared" si="60"/>
        <v>2940</v>
      </c>
      <c r="BB1001" s="50">
        <f t="shared" si="61"/>
        <v>2940</v>
      </c>
      <c r="BC1001" s="51" t="str">
        <f t="shared" si="62"/>
        <v>INR  Two Thousand Nine Hundred &amp; Forty  Only</v>
      </c>
      <c r="IA1001" s="22">
        <v>10.88</v>
      </c>
      <c r="IB1001" s="67" t="s">
        <v>1400</v>
      </c>
      <c r="IC1001" s="22" t="s">
        <v>1874</v>
      </c>
      <c r="ID1001" s="22">
        <v>5</v>
      </c>
      <c r="IE1001" s="23" t="s">
        <v>201</v>
      </c>
      <c r="IF1001" s="23"/>
      <c r="IG1001" s="23"/>
      <c r="IH1001" s="23"/>
      <c r="II1001" s="23"/>
    </row>
    <row r="1002" spans="1:243" s="22" customFormat="1" ht="409.5">
      <c r="A1002" s="40">
        <v>10.89</v>
      </c>
      <c r="B1002" s="62" t="s">
        <v>1401</v>
      </c>
      <c r="C1002" s="61" t="s">
        <v>1875</v>
      </c>
      <c r="D1002" s="42">
        <v>5</v>
      </c>
      <c r="E1002" s="41" t="s">
        <v>201</v>
      </c>
      <c r="F1002" s="43">
        <v>313</v>
      </c>
      <c r="G1002" s="44"/>
      <c r="H1002" s="44"/>
      <c r="I1002" s="45" t="s">
        <v>37</v>
      </c>
      <c r="J1002" s="46">
        <f t="shared" si="59"/>
        <v>1</v>
      </c>
      <c r="K1002" s="44" t="s">
        <v>38</v>
      </c>
      <c r="L1002" s="44" t="s">
        <v>4</v>
      </c>
      <c r="M1002" s="47"/>
      <c r="N1002" s="44"/>
      <c r="O1002" s="44"/>
      <c r="P1002" s="48"/>
      <c r="Q1002" s="44"/>
      <c r="R1002" s="44"/>
      <c r="S1002" s="48"/>
      <c r="T1002" s="48"/>
      <c r="U1002" s="48"/>
      <c r="V1002" s="48"/>
      <c r="W1002" s="48"/>
      <c r="X1002" s="48"/>
      <c r="Y1002" s="48"/>
      <c r="Z1002" s="48"/>
      <c r="AA1002" s="48"/>
      <c r="AB1002" s="48"/>
      <c r="AC1002" s="48"/>
      <c r="AD1002" s="48"/>
      <c r="AE1002" s="48"/>
      <c r="AF1002" s="48"/>
      <c r="AG1002" s="48"/>
      <c r="AH1002" s="48"/>
      <c r="AI1002" s="48"/>
      <c r="AJ1002" s="48"/>
      <c r="AK1002" s="48"/>
      <c r="AL1002" s="48"/>
      <c r="AM1002" s="48"/>
      <c r="AN1002" s="48"/>
      <c r="AO1002" s="48"/>
      <c r="AP1002" s="48"/>
      <c r="AQ1002" s="48"/>
      <c r="AR1002" s="48"/>
      <c r="AS1002" s="48"/>
      <c r="AT1002" s="48"/>
      <c r="AU1002" s="48"/>
      <c r="AV1002" s="48"/>
      <c r="AW1002" s="48"/>
      <c r="AX1002" s="48"/>
      <c r="AY1002" s="48"/>
      <c r="AZ1002" s="48"/>
      <c r="BA1002" s="49">
        <f t="shared" si="60"/>
        <v>1565</v>
      </c>
      <c r="BB1002" s="50">
        <f t="shared" si="61"/>
        <v>1565</v>
      </c>
      <c r="BC1002" s="51" t="str">
        <f t="shared" si="62"/>
        <v>INR  One Thousand Five Hundred &amp; Sixty Five  Only</v>
      </c>
      <c r="IA1002" s="22">
        <v>10.89</v>
      </c>
      <c r="IB1002" s="67" t="s">
        <v>1401</v>
      </c>
      <c r="IC1002" s="22" t="s">
        <v>1875</v>
      </c>
      <c r="ID1002" s="22">
        <v>5</v>
      </c>
      <c r="IE1002" s="23" t="s">
        <v>201</v>
      </c>
      <c r="IF1002" s="23"/>
      <c r="IG1002" s="23"/>
      <c r="IH1002" s="23"/>
      <c r="II1002" s="23"/>
    </row>
    <row r="1003" spans="1:243" s="22" customFormat="1" ht="409.5">
      <c r="A1003" s="40">
        <v>10.9</v>
      </c>
      <c r="B1003" s="62" t="s">
        <v>1402</v>
      </c>
      <c r="C1003" s="61" t="s">
        <v>1876</v>
      </c>
      <c r="D1003" s="42">
        <v>7</v>
      </c>
      <c r="E1003" s="41" t="s">
        <v>201</v>
      </c>
      <c r="F1003" s="43">
        <v>107</v>
      </c>
      <c r="G1003" s="44"/>
      <c r="H1003" s="44"/>
      <c r="I1003" s="45" t="s">
        <v>37</v>
      </c>
      <c r="J1003" s="46">
        <f t="shared" si="59"/>
        <v>1</v>
      </c>
      <c r="K1003" s="44" t="s">
        <v>38</v>
      </c>
      <c r="L1003" s="44" t="s">
        <v>4</v>
      </c>
      <c r="M1003" s="47"/>
      <c r="N1003" s="44"/>
      <c r="O1003" s="44"/>
      <c r="P1003" s="48"/>
      <c r="Q1003" s="44"/>
      <c r="R1003" s="44"/>
      <c r="S1003" s="48"/>
      <c r="T1003" s="48"/>
      <c r="U1003" s="48"/>
      <c r="V1003" s="48"/>
      <c r="W1003" s="48"/>
      <c r="X1003" s="48"/>
      <c r="Y1003" s="48"/>
      <c r="Z1003" s="48"/>
      <c r="AA1003" s="48"/>
      <c r="AB1003" s="48"/>
      <c r="AC1003" s="48"/>
      <c r="AD1003" s="48"/>
      <c r="AE1003" s="48"/>
      <c r="AF1003" s="48"/>
      <c r="AG1003" s="48"/>
      <c r="AH1003" s="48"/>
      <c r="AI1003" s="48"/>
      <c r="AJ1003" s="48"/>
      <c r="AK1003" s="48"/>
      <c r="AL1003" s="48"/>
      <c r="AM1003" s="48"/>
      <c r="AN1003" s="48"/>
      <c r="AO1003" s="48"/>
      <c r="AP1003" s="48"/>
      <c r="AQ1003" s="48"/>
      <c r="AR1003" s="48"/>
      <c r="AS1003" s="48"/>
      <c r="AT1003" s="48"/>
      <c r="AU1003" s="48"/>
      <c r="AV1003" s="48"/>
      <c r="AW1003" s="48"/>
      <c r="AX1003" s="48"/>
      <c r="AY1003" s="48"/>
      <c r="AZ1003" s="48"/>
      <c r="BA1003" s="49">
        <f t="shared" si="60"/>
        <v>749</v>
      </c>
      <c r="BB1003" s="50">
        <f t="shared" si="61"/>
        <v>749</v>
      </c>
      <c r="BC1003" s="51" t="str">
        <f t="shared" si="62"/>
        <v>INR  Seven Hundred &amp; Forty Nine  Only</v>
      </c>
      <c r="IA1003" s="22">
        <v>10.9</v>
      </c>
      <c r="IB1003" s="67" t="s">
        <v>1402</v>
      </c>
      <c r="IC1003" s="22" t="s">
        <v>1876</v>
      </c>
      <c r="ID1003" s="22">
        <v>7</v>
      </c>
      <c r="IE1003" s="23" t="s">
        <v>201</v>
      </c>
      <c r="IF1003" s="23"/>
      <c r="IG1003" s="23"/>
      <c r="IH1003" s="23"/>
      <c r="II1003" s="23"/>
    </row>
    <row r="1004" spans="1:243" s="22" customFormat="1" ht="342">
      <c r="A1004" s="40">
        <v>10.91</v>
      </c>
      <c r="B1004" s="62" t="s">
        <v>1403</v>
      </c>
      <c r="C1004" s="61" t="s">
        <v>1877</v>
      </c>
      <c r="D1004" s="42">
        <v>7</v>
      </c>
      <c r="E1004" s="41" t="s">
        <v>144</v>
      </c>
      <c r="F1004" s="43">
        <v>1206</v>
      </c>
      <c r="G1004" s="44"/>
      <c r="H1004" s="44"/>
      <c r="I1004" s="45" t="s">
        <v>37</v>
      </c>
      <c r="J1004" s="46">
        <f t="shared" si="59"/>
        <v>1</v>
      </c>
      <c r="K1004" s="44" t="s">
        <v>38</v>
      </c>
      <c r="L1004" s="44" t="s">
        <v>4</v>
      </c>
      <c r="M1004" s="47"/>
      <c r="N1004" s="44"/>
      <c r="O1004" s="44"/>
      <c r="P1004" s="48"/>
      <c r="Q1004" s="44"/>
      <c r="R1004" s="44"/>
      <c r="S1004" s="48"/>
      <c r="T1004" s="48"/>
      <c r="U1004" s="48"/>
      <c r="V1004" s="48"/>
      <c r="W1004" s="48"/>
      <c r="X1004" s="48"/>
      <c r="Y1004" s="48"/>
      <c r="Z1004" s="48"/>
      <c r="AA1004" s="48"/>
      <c r="AB1004" s="48"/>
      <c r="AC1004" s="48"/>
      <c r="AD1004" s="48"/>
      <c r="AE1004" s="48"/>
      <c r="AF1004" s="48"/>
      <c r="AG1004" s="48"/>
      <c r="AH1004" s="48"/>
      <c r="AI1004" s="48"/>
      <c r="AJ1004" s="48"/>
      <c r="AK1004" s="48"/>
      <c r="AL1004" s="48"/>
      <c r="AM1004" s="48"/>
      <c r="AN1004" s="48"/>
      <c r="AO1004" s="48"/>
      <c r="AP1004" s="48"/>
      <c r="AQ1004" s="48"/>
      <c r="AR1004" s="48"/>
      <c r="AS1004" s="48"/>
      <c r="AT1004" s="48"/>
      <c r="AU1004" s="48"/>
      <c r="AV1004" s="48"/>
      <c r="AW1004" s="48"/>
      <c r="AX1004" s="48"/>
      <c r="AY1004" s="48"/>
      <c r="AZ1004" s="48"/>
      <c r="BA1004" s="49">
        <f t="shared" si="60"/>
        <v>8442</v>
      </c>
      <c r="BB1004" s="50">
        <f t="shared" si="61"/>
        <v>8442</v>
      </c>
      <c r="BC1004" s="51" t="str">
        <f t="shared" si="62"/>
        <v>INR  Eight Thousand Four Hundred &amp; Forty Two  Only</v>
      </c>
      <c r="IA1004" s="22">
        <v>10.91</v>
      </c>
      <c r="IB1004" s="67" t="s">
        <v>1403</v>
      </c>
      <c r="IC1004" s="22" t="s">
        <v>1877</v>
      </c>
      <c r="ID1004" s="22">
        <v>7</v>
      </c>
      <c r="IE1004" s="23" t="s">
        <v>144</v>
      </c>
      <c r="IF1004" s="23"/>
      <c r="IG1004" s="23"/>
      <c r="IH1004" s="23"/>
      <c r="II1004" s="23"/>
    </row>
    <row r="1005" spans="1:243" s="22" customFormat="1" ht="409.5">
      <c r="A1005" s="40">
        <v>10.92</v>
      </c>
      <c r="B1005" s="62" t="s">
        <v>1404</v>
      </c>
      <c r="C1005" s="61" t="s">
        <v>1878</v>
      </c>
      <c r="D1005" s="42">
        <v>16</v>
      </c>
      <c r="E1005" s="41" t="s">
        <v>145</v>
      </c>
      <c r="F1005" s="43">
        <v>281</v>
      </c>
      <c r="G1005" s="44"/>
      <c r="H1005" s="44"/>
      <c r="I1005" s="45" t="s">
        <v>37</v>
      </c>
      <c r="J1005" s="46">
        <f t="shared" si="59"/>
        <v>1</v>
      </c>
      <c r="K1005" s="44" t="s">
        <v>38</v>
      </c>
      <c r="L1005" s="44" t="s">
        <v>4</v>
      </c>
      <c r="M1005" s="47"/>
      <c r="N1005" s="44"/>
      <c r="O1005" s="44"/>
      <c r="P1005" s="48"/>
      <c r="Q1005" s="44"/>
      <c r="R1005" s="44"/>
      <c r="S1005" s="48"/>
      <c r="T1005" s="48"/>
      <c r="U1005" s="48"/>
      <c r="V1005" s="48"/>
      <c r="W1005" s="48"/>
      <c r="X1005" s="48"/>
      <c r="Y1005" s="48"/>
      <c r="Z1005" s="48"/>
      <c r="AA1005" s="48"/>
      <c r="AB1005" s="48"/>
      <c r="AC1005" s="48"/>
      <c r="AD1005" s="48"/>
      <c r="AE1005" s="48"/>
      <c r="AF1005" s="48"/>
      <c r="AG1005" s="48"/>
      <c r="AH1005" s="48"/>
      <c r="AI1005" s="48"/>
      <c r="AJ1005" s="48"/>
      <c r="AK1005" s="48"/>
      <c r="AL1005" s="48"/>
      <c r="AM1005" s="48"/>
      <c r="AN1005" s="48"/>
      <c r="AO1005" s="48"/>
      <c r="AP1005" s="48"/>
      <c r="AQ1005" s="48"/>
      <c r="AR1005" s="48"/>
      <c r="AS1005" s="48"/>
      <c r="AT1005" s="48"/>
      <c r="AU1005" s="48"/>
      <c r="AV1005" s="48"/>
      <c r="AW1005" s="48"/>
      <c r="AX1005" s="48"/>
      <c r="AY1005" s="48"/>
      <c r="AZ1005" s="48"/>
      <c r="BA1005" s="49">
        <f t="shared" si="60"/>
        <v>4496</v>
      </c>
      <c r="BB1005" s="50">
        <f t="shared" si="61"/>
        <v>4496</v>
      </c>
      <c r="BC1005" s="51" t="str">
        <f t="shared" si="62"/>
        <v>INR  Four Thousand Four Hundred &amp; Ninety Six  Only</v>
      </c>
      <c r="IA1005" s="22">
        <v>10.92</v>
      </c>
      <c r="IB1005" s="67" t="s">
        <v>1404</v>
      </c>
      <c r="IC1005" s="22" t="s">
        <v>1878</v>
      </c>
      <c r="ID1005" s="22">
        <v>16</v>
      </c>
      <c r="IE1005" s="23" t="s">
        <v>145</v>
      </c>
      <c r="IF1005" s="23"/>
      <c r="IG1005" s="23"/>
      <c r="IH1005" s="23"/>
      <c r="II1005" s="23"/>
    </row>
    <row r="1006" spans="1:243" s="22" customFormat="1" ht="409.5">
      <c r="A1006" s="40">
        <v>10.93</v>
      </c>
      <c r="B1006" s="62" t="s">
        <v>1405</v>
      </c>
      <c r="C1006" s="61" t="s">
        <v>1879</v>
      </c>
      <c r="D1006" s="42">
        <v>5</v>
      </c>
      <c r="E1006" s="41" t="s">
        <v>144</v>
      </c>
      <c r="F1006" s="43">
        <v>6757</v>
      </c>
      <c r="G1006" s="44"/>
      <c r="H1006" s="44"/>
      <c r="I1006" s="45" t="s">
        <v>37</v>
      </c>
      <c r="J1006" s="46">
        <f t="shared" si="59"/>
        <v>1</v>
      </c>
      <c r="K1006" s="44" t="s">
        <v>38</v>
      </c>
      <c r="L1006" s="44" t="s">
        <v>4</v>
      </c>
      <c r="M1006" s="47"/>
      <c r="N1006" s="44"/>
      <c r="O1006" s="44"/>
      <c r="P1006" s="48"/>
      <c r="Q1006" s="44"/>
      <c r="R1006" s="44"/>
      <c r="S1006" s="48"/>
      <c r="T1006" s="48"/>
      <c r="U1006" s="48"/>
      <c r="V1006" s="48"/>
      <c r="W1006" s="48"/>
      <c r="X1006" s="48"/>
      <c r="Y1006" s="48"/>
      <c r="Z1006" s="48"/>
      <c r="AA1006" s="48"/>
      <c r="AB1006" s="48"/>
      <c r="AC1006" s="48"/>
      <c r="AD1006" s="48"/>
      <c r="AE1006" s="48"/>
      <c r="AF1006" s="48"/>
      <c r="AG1006" s="48"/>
      <c r="AH1006" s="48"/>
      <c r="AI1006" s="48"/>
      <c r="AJ1006" s="48"/>
      <c r="AK1006" s="48"/>
      <c r="AL1006" s="48"/>
      <c r="AM1006" s="48"/>
      <c r="AN1006" s="48"/>
      <c r="AO1006" s="48"/>
      <c r="AP1006" s="48"/>
      <c r="AQ1006" s="48"/>
      <c r="AR1006" s="48"/>
      <c r="AS1006" s="48"/>
      <c r="AT1006" s="48"/>
      <c r="AU1006" s="48"/>
      <c r="AV1006" s="48"/>
      <c r="AW1006" s="48"/>
      <c r="AX1006" s="48"/>
      <c r="AY1006" s="48"/>
      <c r="AZ1006" s="48"/>
      <c r="BA1006" s="49">
        <f t="shared" si="60"/>
        <v>33785</v>
      </c>
      <c r="BB1006" s="50">
        <f t="shared" si="61"/>
        <v>33785</v>
      </c>
      <c r="BC1006" s="51" t="str">
        <f t="shared" si="62"/>
        <v>INR  Thirty Three Thousand Seven Hundred &amp; Eighty Five  Only</v>
      </c>
      <c r="IA1006" s="22">
        <v>10.93</v>
      </c>
      <c r="IB1006" s="67" t="s">
        <v>1405</v>
      </c>
      <c r="IC1006" s="22" t="s">
        <v>1879</v>
      </c>
      <c r="ID1006" s="22">
        <v>5</v>
      </c>
      <c r="IE1006" s="23" t="s">
        <v>144</v>
      </c>
      <c r="IF1006" s="23"/>
      <c r="IG1006" s="23"/>
      <c r="IH1006" s="23"/>
      <c r="II1006" s="23"/>
    </row>
    <row r="1007" spans="1:243" s="22" customFormat="1" ht="409.5">
      <c r="A1007" s="40">
        <v>10.94</v>
      </c>
      <c r="B1007" s="62" t="s">
        <v>1406</v>
      </c>
      <c r="C1007" s="61" t="s">
        <v>1880</v>
      </c>
      <c r="D1007" s="42">
        <v>50</v>
      </c>
      <c r="E1007" s="41" t="s">
        <v>144</v>
      </c>
      <c r="F1007" s="43">
        <v>114</v>
      </c>
      <c r="G1007" s="44"/>
      <c r="H1007" s="44"/>
      <c r="I1007" s="45" t="s">
        <v>37</v>
      </c>
      <c r="J1007" s="46">
        <f t="shared" si="59"/>
        <v>1</v>
      </c>
      <c r="K1007" s="44" t="s">
        <v>38</v>
      </c>
      <c r="L1007" s="44" t="s">
        <v>4</v>
      </c>
      <c r="M1007" s="47"/>
      <c r="N1007" s="44"/>
      <c r="O1007" s="44"/>
      <c r="P1007" s="48"/>
      <c r="Q1007" s="44"/>
      <c r="R1007" s="44"/>
      <c r="S1007" s="48"/>
      <c r="T1007" s="48"/>
      <c r="U1007" s="48"/>
      <c r="V1007" s="48"/>
      <c r="W1007" s="48"/>
      <c r="X1007" s="48"/>
      <c r="Y1007" s="48"/>
      <c r="Z1007" s="48"/>
      <c r="AA1007" s="48"/>
      <c r="AB1007" s="48"/>
      <c r="AC1007" s="48"/>
      <c r="AD1007" s="48"/>
      <c r="AE1007" s="48"/>
      <c r="AF1007" s="48"/>
      <c r="AG1007" s="48"/>
      <c r="AH1007" s="48"/>
      <c r="AI1007" s="48"/>
      <c r="AJ1007" s="48"/>
      <c r="AK1007" s="48"/>
      <c r="AL1007" s="48"/>
      <c r="AM1007" s="48"/>
      <c r="AN1007" s="48"/>
      <c r="AO1007" s="48"/>
      <c r="AP1007" s="48"/>
      <c r="AQ1007" s="48"/>
      <c r="AR1007" s="48"/>
      <c r="AS1007" s="48"/>
      <c r="AT1007" s="48"/>
      <c r="AU1007" s="48"/>
      <c r="AV1007" s="48"/>
      <c r="AW1007" s="48"/>
      <c r="AX1007" s="48"/>
      <c r="AY1007" s="48"/>
      <c r="AZ1007" s="48"/>
      <c r="BA1007" s="49">
        <f t="shared" si="60"/>
        <v>5700</v>
      </c>
      <c r="BB1007" s="50">
        <f t="shared" si="61"/>
        <v>5700</v>
      </c>
      <c r="BC1007" s="51" t="str">
        <f t="shared" si="62"/>
        <v>INR  Five Thousand Seven Hundred    Only</v>
      </c>
      <c r="IA1007" s="22">
        <v>10.94</v>
      </c>
      <c r="IB1007" s="67" t="s">
        <v>1406</v>
      </c>
      <c r="IC1007" s="22" t="s">
        <v>1880</v>
      </c>
      <c r="ID1007" s="22">
        <v>50</v>
      </c>
      <c r="IE1007" s="23" t="s">
        <v>144</v>
      </c>
      <c r="IF1007" s="23"/>
      <c r="IG1007" s="23"/>
      <c r="IH1007" s="23"/>
      <c r="II1007" s="23"/>
    </row>
    <row r="1008" spans="1:243" s="22" customFormat="1" ht="285">
      <c r="A1008" s="40">
        <v>10.95</v>
      </c>
      <c r="B1008" s="62" t="s">
        <v>1407</v>
      </c>
      <c r="C1008" s="61" t="s">
        <v>1881</v>
      </c>
      <c r="D1008" s="42">
        <v>10</v>
      </c>
      <c r="E1008" s="41" t="s">
        <v>144</v>
      </c>
      <c r="F1008" s="43">
        <v>3265</v>
      </c>
      <c r="G1008" s="44"/>
      <c r="H1008" s="44"/>
      <c r="I1008" s="45" t="s">
        <v>37</v>
      </c>
      <c r="J1008" s="46">
        <f t="shared" si="59"/>
        <v>1</v>
      </c>
      <c r="K1008" s="44" t="s">
        <v>38</v>
      </c>
      <c r="L1008" s="44" t="s">
        <v>4</v>
      </c>
      <c r="M1008" s="47"/>
      <c r="N1008" s="44"/>
      <c r="O1008" s="44"/>
      <c r="P1008" s="48"/>
      <c r="Q1008" s="44"/>
      <c r="R1008" s="44"/>
      <c r="S1008" s="48"/>
      <c r="T1008" s="48"/>
      <c r="U1008" s="48"/>
      <c r="V1008" s="48"/>
      <c r="W1008" s="48"/>
      <c r="X1008" s="48"/>
      <c r="Y1008" s="48"/>
      <c r="Z1008" s="48"/>
      <c r="AA1008" s="48"/>
      <c r="AB1008" s="48"/>
      <c r="AC1008" s="48"/>
      <c r="AD1008" s="48"/>
      <c r="AE1008" s="48"/>
      <c r="AF1008" s="48"/>
      <c r="AG1008" s="48"/>
      <c r="AH1008" s="48"/>
      <c r="AI1008" s="48"/>
      <c r="AJ1008" s="48"/>
      <c r="AK1008" s="48"/>
      <c r="AL1008" s="48"/>
      <c r="AM1008" s="48"/>
      <c r="AN1008" s="48"/>
      <c r="AO1008" s="48"/>
      <c r="AP1008" s="48"/>
      <c r="AQ1008" s="48"/>
      <c r="AR1008" s="48"/>
      <c r="AS1008" s="48"/>
      <c r="AT1008" s="48"/>
      <c r="AU1008" s="48"/>
      <c r="AV1008" s="48"/>
      <c r="AW1008" s="48"/>
      <c r="AX1008" s="48"/>
      <c r="AY1008" s="48"/>
      <c r="AZ1008" s="48"/>
      <c r="BA1008" s="49">
        <f t="shared" si="60"/>
        <v>32650</v>
      </c>
      <c r="BB1008" s="50">
        <f t="shared" si="61"/>
        <v>32650</v>
      </c>
      <c r="BC1008" s="51" t="str">
        <f t="shared" si="62"/>
        <v>INR  Thirty Two Thousand Six Hundred &amp; Fifty  Only</v>
      </c>
      <c r="IA1008" s="22">
        <v>10.95</v>
      </c>
      <c r="IB1008" s="67" t="s">
        <v>1407</v>
      </c>
      <c r="IC1008" s="22" t="s">
        <v>1881</v>
      </c>
      <c r="ID1008" s="22">
        <v>10</v>
      </c>
      <c r="IE1008" s="23" t="s">
        <v>144</v>
      </c>
      <c r="IF1008" s="23"/>
      <c r="IG1008" s="23"/>
      <c r="IH1008" s="23"/>
      <c r="II1008" s="23"/>
    </row>
    <row r="1009" spans="1:243" s="22" customFormat="1" ht="356.25">
      <c r="A1009" s="40">
        <v>10.96</v>
      </c>
      <c r="B1009" s="62" t="s">
        <v>1408</v>
      </c>
      <c r="C1009" s="61" t="s">
        <v>1882</v>
      </c>
      <c r="D1009" s="42">
        <v>20</v>
      </c>
      <c r="E1009" s="41" t="s">
        <v>144</v>
      </c>
      <c r="F1009" s="43">
        <v>2609</v>
      </c>
      <c r="G1009" s="44"/>
      <c r="H1009" s="44"/>
      <c r="I1009" s="45" t="s">
        <v>37</v>
      </c>
      <c r="J1009" s="46">
        <f t="shared" si="59"/>
        <v>1</v>
      </c>
      <c r="K1009" s="44" t="s">
        <v>38</v>
      </c>
      <c r="L1009" s="44" t="s">
        <v>4</v>
      </c>
      <c r="M1009" s="47"/>
      <c r="N1009" s="44"/>
      <c r="O1009" s="44"/>
      <c r="P1009" s="48"/>
      <c r="Q1009" s="44"/>
      <c r="R1009" s="44"/>
      <c r="S1009" s="48"/>
      <c r="T1009" s="48"/>
      <c r="U1009" s="48"/>
      <c r="V1009" s="48"/>
      <c r="W1009" s="48"/>
      <c r="X1009" s="48"/>
      <c r="Y1009" s="48"/>
      <c r="Z1009" s="48"/>
      <c r="AA1009" s="48"/>
      <c r="AB1009" s="48"/>
      <c r="AC1009" s="48"/>
      <c r="AD1009" s="48"/>
      <c r="AE1009" s="48"/>
      <c r="AF1009" s="48"/>
      <c r="AG1009" s="48"/>
      <c r="AH1009" s="48"/>
      <c r="AI1009" s="48"/>
      <c r="AJ1009" s="48"/>
      <c r="AK1009" s="48"/>
      <c r="AL1009" s="48"/>
      <c r="AM1009" s="48"/>
      <c r="AN1009" s="48"/>
      <c r="AO1009" s="48"/>
      <c r="AP1009" s="48"/>
      <c r="AQ1009" s="48"/>
      <c r="AR1009" s="48"/>
      <c r="AS1009" s="48"/>
      <c r="AT1009" s="48"/>
      <c r="AU1009" s="48"/>
      <c r="AV1009" s="48"/>
      <c r="AW1009" s="48"/>
      <c r="AX1009" s="48"/>
      <c r="AY1009" s="48"/>
      <c r="AZ1009" s="48"/>
      <c r="BA1009" s="49">
        <f t="shared" si="60"/>
        <v>52180</v>
      </c>
      <c r="BB1009" s="50">
        <f t="shared" si="61"/>
        <v>52180</v>
      </c>
      <c r="BC1009" s="51" t="str">
        <f t="shared" si="62"/>
        <v>INR  Fifty Two Thousand One Hundred &amp; Eighty  Only</v>
      </c>
      <c r="IA1009" s="22">
        <v>10.96</v>
      </c>
      <c r="IB1009" s="67" t="s">
        <v>1408</v>
      </c>
      <c r="IC1009" s="22" t="s">
        <v>1882</v>
      </c>
      <c r="ID1009" s="22">
        <v>20</v>
      </c>
      <c r="IE1009" s="23" t="s">
        <v>144</v>
      </c>
      <c r="IF1009" s="23"/>
      <c r="IG1009" s="23"/>
      <c r="IH1009" s="23"/>
      <c r="II1009" s="23"/>
    </row>
    <row r="1010" spans="1:243" s="22" customFormat="1" ht="384.75">
      <c r="A1010" s="40">
        <v>10.97</v>
      </c>
      <c r="B1010" s="62" t="s">
        <v>1409</v>
      </c>
      <c r="C1010" s="61" t="s">
        <v>1883</v>
      </c>
      <c r="D1010" s="42">
        <v>25</v>
      </c>
      <c r="E1010" s="41" t="s">
        <v>144</v>
      </c>
      <c r="F1010" s="43">
        <v>350</v>
      </c>
      <c r="G1010" s="44"/>
      <c r="H1010" s="44"/>
      <c r="I1010" s="45" t="s">
        <v>37</v>
      </c>
      <c r="J1010" s="46">
        <f t="shared" si="59"/>
        <v>1</v>
      </c>
      <c r="K1010" s="44" t="s">
        <v>38</v>
      </c>
      <c r="L1010" s="44" t="s">
        <v>4</v>
      </c>
      <c r="M1010" s="47"/>
      <c r="N1010" s="44"/>
      <c r="O1010" s="44"/>
      <c r="P1010" s="48"/>
      <c r="Q1010" s="44"/>
      <c r="R1010" s="44"/>
      <c r="S1010" s="48"/>
      <c r="T1010" s="48"/>
      <c r="U1010" s="48"/>
      <c r="V1010" s="48"/>
      <c r="W1010" s="48"/>
      <c r="X1010" s="48"/>
      <c r="Y1010" s="48"/>
      <c r="Z1010" s="48"/>
      <c r="AA1010" s="48"/>
      <c r="AB1010" s="48"/>
      <c r="AC1010" s="48"/>
      <c r="AD1010" s="48"/>
      <c r="AE1010" s="48"/>
      <c r="AF1010" s="48"/>
      <c r="AG1010" s="48"/>
      <c r="AH1010" s="48"/>
      <c r="AI1010" s="48"/>
      <c r="AJ1010" s="48"/>
      <c r="AK1010" s="48"/>
      <c r="AL1010" s="48"/>
      <c r="AM1010" s="48"/>
      <c r="AN1010" s="48"/>
      <c r="AO1010" s="48"/>
      <c r="AP1010" s="48"/>
      <c r="AQ1010" s="48"/>
      <c r="AR1010" s="48"/>
      <c r="AS1010" s="48"/>
      <c r="AT1010" s="48"/>
      <c r="AU1010" s="48"/>
      <c r="AV1010" s="48"/>
      <c r="AW1010" s="48"/>
      <c r="AX1010" s="48"/>
      <c r="AY1010" s="48"/>
      <c r="AZ1010" s="48"/>
      <c r="BA1010" s="49">
        <f t="shared" si="60"/>
        <v>8750</v>
      </c>
      <c r="BB1010" s="50">
        <f t="shared" si="61"/>
        <v>8750</v>
      </c>
      <c r="BC1010" s="51" t="str">
        <f t="shared" si="62"/>
        <v>INR  Eight Thousand Seven Hundred &amp; Fifty  Only</v>
      </c>
      <c r="IA1010" s="22">
        <v>10.97</v>
      </c>
      <c r="IB1010" s="67" t="s">
        <v>1409</v>
      </c>
      <c r="IC1010" s="22" t="s">
        <v>1883</v>
      </c>
      <c r="ID1010" s="22">
        <v>25</v>
      </c>
      <c r="IE1010" s="23" t="s">
        <v>144</v>
      </c>
      <c r="IF1010" s="23"/>
      <c r="IG1010" s="23"/>
      <c r="IH1010" s="23"/>
      <c r="II1010" s="23"/>
    </row>
    <row r="1011" spans="1:243" s="22" customFormat="1" ht="409.5">
      <c r="A1011" s="40">
        <v>10.98</v>
      </c>
      <c r="B1011" s="62" t="s">
        <v>1410</v>
      </c>
      <c r="C1011" s="61" t="s">
        <v>1884</v>
      </c>
      <c r="D1011" s="42">
        <v>25</v>
      </c>
      <c r="E1011" s="41" t="s">
        <v>145</v>
      </c>
      <c r="F1011" s="43">
        <v>227</v>
      </c>
      <c r="G1011" s="44"/>
      <c r="H1011" s="44"/>
      <c r="I1011" s="45" t="s">
        <v>37</v>
      </c>
      <c r="J1011" s="46">
        <f t="shared" si="59"/>
        <v>1</v>
      </c>
      <c r="K1011" s="44" t="s">
        <v>38</v>
      </c>
      <c r="L1011" s="44" t="s">
        <v>4</v>
      </c>
      <c r="M1011" s="47"/>
      <c r="N1011" s="44"/>
      <c r="O1011" s="44"/>
      <c r="P1011" s="48"/>
      <c r="Q1011" s="44"/>
      <c r="R1011" s="44"/>
      <c r="S1011" s="48"/>
      <c r="T1011" s="48"/>
      <c r="U1011" s="48"/>
      <c r="V1011" s="48"/>
      <c r="W1011" s="48"/>
      <c r="X1011" s="48"/>
      <c r="Y1011" s="48"/>
      <c r="Z1011" s="48"/>
      <c r="AA1011" s="48"/>
      <c r="AB1011" s="48"/>
      <c r="AC1011" s="48"/>
      <c r="AD1011" s="48"/>
      <c r="AE1011" s="48"/>
      <c r="AF1011" s="48"/>
      <c r="AG1011" s="48"/>
      <c r="AH1011" s="48"/>
      <c r="AI1011" s="48"/>
      <c r="AJ1011" s="48"/>
      <c r="AK1011" s="48"/>
      <c r="AL1011" s="48"/>
      <c r="AM1011" s="48"/>
      <c r="AN1011" s="48"/>
      <c r="AO1011" s="48"/>
      <c r="AP1011" s="48"/>
      <c r="AQ1011" s="48"/>
      <c r="AR1011" s="48"/>
      <c r="AS1011" s="48"/>
      <c r="AT1011" s="48"/>
      <c r="AU1011" s="48"/>
      <c r="AV1011" s="48"/>
      <c r="AW1011" s="48"/>
      <c r="AX1011" s="48"/>
      <c r="AY1011" s="48"/>
      <c r="AZ1011" s="48"/>
      <c r="BA1011" s="49">
        <f>ROUND(total_amount_ba($B$2,$D$2,D1011,F1011,J1011,K1011,M1011),0)</f>
        <v>5675</v>
      </c>
      <c r="BB1011" s="50">
        <f t="shared" si="61"/>
        <v>5675</v>
      </c>
      <c r="BC1011" s="51" t="str">
        <f t="shared" si="62"/>
        <v>INR  Five Thousand Six Hundred &amp; Seventy Five  Only</v>
      </c>
      <c r="IA1011" s="22">
        <v>10.98</v>
      </c>
      <c r="IB1011" s="67" t="s">
        <v>1410</v>
      </c>
      <c r="IC1011" s="22" t="s">
        <v>1884</v>
      </c>
      <c r="ID1011" s="22">
        <v>25</v>
      </c>
      <c r="IE1011" s="23" t="s">
        <v>145</v>
      </c>
      <c r="IF1011" s="23"/>
      <c r="IG1011" s="23"/>
      <c r="IH1011" s="23"/>
      <c r="II1011" s="23"/>
    </row>
    <row r="1012" spans="1:243" s="22" customFormat="1" ht="409.5">
      <c r="A1012" s="40">
        <v>10.99</v>
      </c>
      <c r="B1012" s="62" t="s">
        <v>1411</v>
      </c>
      <c r="C1012" s="61" t="s">
        <v>1885</v>
      </c>
      <c r="D1012" s="42">
        <v>3</v>
      </c>
      <c r="E1012" s="41" t="s">
        <v>201</v>
      </c>
      <c r="F1012" s="43">
        <v>14262</v>
      </c>
      <c r="G1012" s="44"/>
      <c r="H1012" s="44"/>
      <c r="I1012" s="45" t="s">
        <v>37</v>
      </c>
      <c r="J1012" s="46">
        <f t="shared" si="59"/>
        <v>1</v>
      </c>
      <c r="K1012" s="44" t="s">
        <v>38</v>
      </c>
      <c r="L1012" s="44" t="s">
        <v>4</v>
      </c>
      <c r="M1012" s="47"/>
      <c r="N1012" s="44"/>
      <c r="O1012" s="44"/>
      <c r="P1012" s="48"/>
      <c r="Q1012" s="44"/>
      <c r="R1012" s="44"/>
      <c r="S1012" s="48"/>
      <c r="T1012" s="48"/>
      <c r="U1012" s="48"/>
      <c r="V1012" s="48"/>
      <c r="W1012" s="48"/>
      <c r="X1012" s="48"/>
      <c r="Y1012" s="48"/>
      <c r="Z1012" s="48"/>
      <c r="AA1012" s="48"/>
      <c r="AB1012" s="48"/>
      <c r="AC1012" s="48"/>
      <c r="AD1012" s="48"/>
      <c r="AE1012" s="48"/>
      <c r="AF1012" s="48"/>
      <c r="AG1012" s="48"/>
      <c r="AH1012" s="48"/>
      <c r="AI1012" s="48"/>
      <c r="AJ1012" s="48"/>
      <c r="AK1012" s="48"/>
      <c r="AL1012" s="48"/>
      <c r="AM1012" s="48"/>
      <c r="AN1012" s="48"/>
      <c r="AO1012" s="48"/>
      <c r="AP1012" s="48"/>
      <c r="AQ1012" s="48"/>
      <c r="AR1012" s="48"/>
      <c r="AS1012" s="48"/>
      <c r="AT1012" s="48"/>
      <c r="AU1012" s="48"/>
      <c r="AV1012" s="48"/>
      <c r="AW1012" s="48"/>
      <c r="AX1012" s="48"/>
      <c r="AY1012" s="48"/>
      <c r="AZ1012" s="48"/>
      <c r="BA1012" s="49">
        <f t="shared" si="60"/>
        <v>42786</v>
      </c>
      <c r="BB1012" s="50">
        <f t="shared" si="61"/>
        <v>42786</v>
      </c>
      <c r="BC1012" s="51" t="str">
        <f t="shared" si="62"/>
        <v>INR  Forty Two Thousand Seven Hundred &amp; Eighty Six  Only</v>
      </c>
      <c r="IA1012" s="22">
        <v>10.99</v>
      </c>
      <c r="IB1012" s="67" t="s">
        <v>1411</v>
      </c>
      <c r="IC1012" s="22" t="s">
        <v>1885</v>
      </c>
      <c r="ID1012" s="22">
        <v>3</v>
      </c>
      <c r="IE1012" s="23" t="s">
        <v>201</v>
      </c>
      <c r="IF1012" s="23"/>
      <c r="IG1012" s="23"/>
      <c r="IH1012" s="23"/>
      <c r="II1012" s="23"/>
    </row>
    <row r="1013" spans="1:55" ht="39" customHeight="1">
      <c r="A1013" s="24" t="s">
        <v>45</v>
      </c>
      <c r="B1013" s="52"/>
      <c r="C1013" s="53"/>
      <c r="D1013" s="54"/>
      <c r="E1013" s="54"/>
      <c r="F1013" s="54"/>
      <c r="G1013" s="54"/>
      <c r="H1013" s="55"/>
      <c r="I1013" s="55"/>
      <c r="J1013" s="55"/>
      <c r="K1013" s="55"/>
      <c r="L1013" s="56"/>
      <c r="M1013" s="57"/>
      <c r="N1013" s="57"/>
      <c r="O1013" s="57"/>
      <c r="P1013" s="57"/>
      <c r="Q1013" s="57"/>
      <c r="R1013" s="57"/>
      <c r="S1013" s="57"/>
      <c r="T1013" s="57"/>
      <c r="U1013" s="57"/>
      <c r="V1013" s="57"/>
      <c r="W1013" s="57"/>
      <c r="X1013" s="57"/>
      <c r="Y1013" s="57"/>
      <c r="Z1013" s="57"/>
      <c r="AA1013" s="57"/>
      <c r="AB1013" s="57"/>
      <c r="AC1013" s="57"/>
      <c r="AD1013" s="57"/>
      <c r="AE1013" s="57"/>
      <c r="AF1013" s="57"/>
      <c r="AG1013" s="57"/>
      <c r="AH1013" s="57"/>
      <c r="AI1013" s="57"/>
      <c r="AJ1013" s="57"/>
      <c r="AK1013" s="57"/>
      <c r="AL1013" s="57"/>
      <c r="AM1013" s="57"/>
      <c r="AN1013" s="57"/>
      <c r="AO1013" s="57"/>
      <c r="AP1013" s="57"/>
      <c r="AQ1013" s="57"/>
      <c r="AR1013" s="57"/>
      <c r="AS1013" s="57"/>
      <c r="AT1013" s="57"/>
      <c r="AU1013" s="57"/>
      <c r="AV1013" s="57"/>
      <c r="AW1013" s="57"/>
      <c r="AX1013" s="57"/>
      <c r="AY1013" s="57"/>
      <c r="AZ1013" s="57"/>
      <c r="BA1013" s="58">
        <f>ROUND(SUM(BA13:BA1012),0)</f>
        <v>8888648</v>
      </c>
      <c r="BB1013" s="58">
        <f>ROUND(SUM(BB13:BB1012),0)</f>
        <v>8888648</v>
      </c>
      <c r="BC1013" s="59" t="str">
        <f>SpellNumber(L1013,BB1013)</f>
        <v>  Eighty Eight Lakh Eighty Eight Thousand Six Hundred &amp; Forty Eight  Only</v>
      </c>
    </row>
    <row r="1014" spans="1:55" ht="36.75" customHeight="1">
      <c r="A1014" s="25" t="s">
        <v>46</v>
      </c>
      <c r="B1014" s="26"/>
      <c r="C1014" s="27"/>
      <c r="D1014" s="28"/>
      <c r="E1014" s="37" t="s">
        <v>51</v>
      </c>
      <c r="F1014" s="38"/>
      <c r="G1014" s="29"/>
      <c r="H1014" s="30"/>
      <c r="I1014" s="30"/>
      <c r="J1014" s="30"/>
      <c r="K1014" s="31"/>
      <c r="L1014" s="32"/>
      <c r="M1014" s="33"/>
      <c r="N1014" s="34"/>
      <c r="O1014" s="22"/>
      <c r="P1014" s="22"/>
      <c r="Q1014" s="22"/>
      <c r="R1014" s="22"/>
      <c r="S1014" s="22"/>
      <c r="T1014" s="34"/>
      <c r="U1014" s="34"/>
      <c r="V1014" s="34"/>
      <c r="W1014" s="34"/>
      <c r="X1014" s="34"/>
      <c r="Y1014" s="34"/>
      <c r="Z1014" s="34"/>
      <c r="AA1014" s="34"/>
      <c r="AB1014" s="34"/>
      <c r="AC1014" s="34"/>
      <c r="AD1014" s="34"/>
      <c r="AE1014" s="34"/>
      <c r="AF1014" s="34"/>
      <c r="AG1014" s="34"/>
      <c r="AH1014" s="34"/>
      <c r="AI1014" s="34"/>
      <c r="AJ1014" s="34"/>
      <c r="AK1014" s="34"/>
      <c r="AL1014" s="34"/>
      <c r="AM1014" s="34"/>
      <c r="AN1014" s="34"/>
      <c r="AO1014" s="34"/>
      <c r="AP1014" s="34"/>
      <c r="AQ1014" s="34"/>
      <c r="AR1014" s="34"/>
      <c r="AS1014" s="34"/>
      <c r="AT1014" s="34"/>
      <c r="AU1014" s="34"/>
      <c r="AV1014" s="34"/>
      <c r="AW1014" s="34"/>
      <c r="AX1014" s="34"/>
      <c r="AY1014" s="34"/>
      <c r="AZ1014" s="34"/>
      <c r="BA1014" s="35">
        <f>IF(ISBLANK(F1014),0,IF(E1014="Excess (+)",ROUND(BA1013+(BA1013*F1014),0),IF(E1014="Less (-)",ROUND(BA1013+(BA1013*F1014*(-1)),0),IF(E1014="At Par",BA1013,0))))</f>
        <v>0</v>
      </c>
      <c r="BB1014" s="36">
        <f>ROUND(BA1014,0)</f>
        <v>0</v>
      </c>
      <c r="BC1014" s="21" t="str">
        <f>SpellNumber($E$2,BB1014)</f>
        <v>INR Zero Only</v>
      </c>
    </row>
    <row r="1015" spans="1:55" ht="33.75" customHeight="1">
      <c r="A1015" s="24" t="s">
        <v>47</v>
      </c>
      <c r="B1015" s="24"/>
      <c r="C1015" s="72" t="str">
        <f>SpellNumber($E$2,BB1014)</f>
        <v>INR Zero Only</v>
      </c>
      <c r="D1015" s="72"/>
      <c r="E1015" s="72"/>
      <c r="F1015" s="72"/>
      <c r="G1015" s="72"/>
      <c r="H1015" s="72"/>
      <c r="I1015" s="72"/>
      <c r="J1015" s="72"/>
      <c r="K1015" s="72"/>
      <c r="L1015" s="72"/>
      <c r="M1015" s="72"/>
      <c r="N1015" s="72"/>
      <c r="O1015" s="72"/>
      <c r="P1015" s="72"/>
      <c r="Q1015" s="72"/>
      <c r="R1015" s="72"/>
      <c r="S1015" s="72"/>
      <c r="T1015" s="72"/>
      <c r="U1015" s="72"/>
      <c r="V1015" s="72"/>
      <c r="W1015" s="72"/>
      <c r="X1015" s="72"/>
      <c r="Y1015" s="72"/>
      <c r="Z1015" s="72"/>
      <c r="AA1015" s="72"/>
      <c r="AB1015" s="72"/>
      <c r="AC1015" s="72"/>
      <c r="AD1015" s="72"/>
      <c r="AE1015" s="72"/>
      <c r="AF1015" s="72"/>
      <c r="AG1015" s="72"/>
      <c r="AH1015" s="72"/>
      <c r="AI1015" s="72"/>
      <c r="AJ1015" s="72"/>
      <c r="AK1015" s="72"/>
      <c r="AL1015" s="72"/>
      <c r="AM1015" s="72"/>
      <c r="AN1015" s="72"/>
      <c r="AO1015" s="72"/>
      <c r="AP1015" s="72"/>
      <c r="AQ1015" s="72"/>
      <c r="AR1015" s="72"/>
      <c r="AS1015" s="72"/>
      <c r="AT1015" s="72"/>
      <c r="AU1015" s="72"/>
      <c r="AV1015" s="72"/>
      <c r="AW1015" s="72"/>
      <c r="AX1015" s="72"/>
      <c r="AY1015" s="72"/>
      <c r="AZ1015" s="72"/>
      <c r="BA1015" s="72"/>
      <c r="BB1015" s="72"/>
      <c r="BC1015" s="72"/>
    </row>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sheetData>
  <sheetProtection password="D850" sheet="1"/>
  <autoFilter ref="A11:BC1015"/>
  <mergeCells count="352">
    <mergeCell ref="D931:BC931"/>
    <mergeCell ref="D933:BC933"/>
    <mergeCell ref="D952:BC952"/>
    <mergeCell ref="D955:BC955"/>
    <mergeCell ref="D937:BC937"/>
    <mergeCell ref="D940:BC940"/>
    <mergeCell ref="D941:BC941"/>
    <mergeCell ref="D944:BC944"/>
    <mergeCell ref="D947:BC947"/>
    <mergeCell ref="D949:BC949"/>
    <mergeCell ref="D911:BC911"/>
    <mergeCell ref="D914:BC914"/>
    <mergeCell ref="D917:BC917"/>
    <mergeCell ref="D920:BC920"/>
    <mergeCell ref="D925:BC925"/>
    <mergeCell ref="D928:BC928"/>
    <mergeCell ref="D891:BC891"/>
    <mergeCell ref="D895:BC895"/>
    <mergeCell ref="D898:BC898"/>
    <mergeCell ref="D901:BC901"/>
    <mergeCell ref="D906:BC906"/>
    <mergeCell ref="D908:BC908"/>
    <mergeCell ref="D878:BC878"/>
    <mergeCell ref="D881:BC881"/>
    <mergeCell ref="D883:BC883"/>
    <mergeCell ref="D885:BC885"/>
    <mergeCell ref="D886:BC886"/>
    <mergeCell ref="D887:BC887"/>
    <mergeCell ref="D865:BC865"/>
    <mergeCell ref="D866:BC866"/>
    <mergeCell ref="D868:BC868"/>
    <mergeCell ref="D870:BC870"/>
    <mergeCell ref="D872:BC872"/>
    <mergeCell ref="D875:BC875"/>
    <mergeCell ref="D852:BC852"/>
    <mergeCell ref="D854:BC854"/>
    <mergeCell ref="D857:BC857"/>
    <mergeCell ref="D860:BC860"/>
    <mergeCell ref="D861:BC861"/>
    <mergeCell ref="D863:BC863"/>
    <mergeCell ref="D837:BC837"/>
    <mergeCell ref="D842:BC842"/>
    <mergeCell ref="D843:BC843"/>
    <mergeCell ref="D846:BC846"/>
    <mergeCell ref="D849:BC849"/>
    <mergeCell ref="D850:BC850"/>
    <mergeCell ref="D822:BC822"/>
    <mergeCell ref="D825:BC825"/>
    <mergeCell ref="D828:BC828"/>
    <mergeCell ref="D830:BC830"/>
    <mergeCell ref="D831:BC831"/>
    <mergeCell ref="D834:BC834"/>
    <mergeCell ref="D796:BC796"/>
    <mergeCell ref="D804:BC804"/>
    <mergeCell ref="D814:BC814"/>
    <mergeCell ref="D816:BC816"/>
    <mergeCell ref="D818:BC818"/>
    <mergeCell ref="D820:BC820"/>
    <mergeCell ref="D771:BC771"/>
    <mergeCell ref="D774:BC774"/>
    <mergeCell ref="D777:BC777"/>
    <mergeCell ref="D779:BC779"/>
    <mergeCell ref="D781:BC781"/>
    <mergeCell ref="D788:BC788"/>
    <mergeCell ref="D749:BC749"/>
    <mergeCell ref="D752:BC752"/>
    <mergeCell ref="D755:BC755"/>
    <mergeCell ref="D758:BC758"/>
    <mergeCell ref="D766:BC766"/>
    <mergeCell ref="D770:BC770"/>
    <mergeCell ref="D720:BC720"/>
    <mergeCell ref="D723:BC723"/>
    <mergeCell ref="D724:BC724"/>
    <mergeCell ref="D730:BC730"/>
    <mergeCell ref="D737:BC737"/>
    <mergeCell ref="D740:BC740"/>
    <mergeCell ref="D702:BC702"/>
    <mergeCell ref="D704:BC704"/>
    <mergeCell ref="D706:BC706"/>
    <mergeCell ref="D711:BC711"/>
    <mergeCell ref="D714:BC714"/>
    <mergeCell ref="D717:BC717"/>
    <mergeCell ref="D690:BC690"/>
    <mergeCell ref="D691:BC691"/>
    <mergeCell ref="D693:BC693"/>
    <mergeCell ref="D695:BC695"/>
    <mergeCell ref="D698:BC698"/>
    <mergeCell ref="D701:BC701"/>
    <mergeCell ref="D680:BC680"/>
    <mergeCell ref="D682:BC682"/>
    <mergeCell ref="D683:BC683"/>
    <mergeCell ref="D685:BC685"/>
    <mergeCell ref="D686:BC686"/>
    <mergeCell ref="D688:BC688"/>
    <mergeCell ref="D670:BC670"/>
    <mergeCell ref="D672:BC672"/>
    <mergeCell ref="D674:BC674"/>
    <mergeCell ref="D675:BC675"/>
    <mergeCell ref="D677:BC677"/>
    <mergeCell ref="D679:BC679"/>
    <mergeCell ref="D659:BC659"/>
    <mergeCell ref="D661:BC661"/>
    <mergeCell ref="D664:BC664"/>
    <mergeCell ref="D665:BC665"/>
    <mergeCell ref="D667:BC667"/>
    <mergeCell ref="D669:BC669"/>
    <mergeCell ref="D649:BC649"/>
    <mergeCell ref="D651:BC651"/>
    <mergeCell ref="D653:BC653"/>
    <mergeCell ref="D654:BC654"/>
    <mergeCell ref="D656:BC656"/>
    <mergeCell ref="D658:BC658"/>
    <mergeCell ref="D637:BC637"/>
    <mergeCell ref="D640:BC640"/>
    <mergeCell ref="D643:BC643"/>
    <mergeCell ref="D644:BC644"/>
    <mergeCell ref="D646:BC646"/>
    <mergeCell ref="D648:BC648"/>
    <mergeCell ref="D622:BC622"/>
    <mergeCell ref="D627:BC627"/>
    <mergeCell ref="D630:BC630"/>
    <mergeCell ref="D632:BC632"/>
    <mergeCell ref="D633:BC633"/>
    <mergeCell ref="D635:BC635"/>
    <mergeCell ref="D608:BC608"/>
    <mergeCell ref="D610:BC610"/>
    <mergeCell ref="D613:BC613"/>
    <mergeCell ref="D615:BC615"/>
    <mergeCell ref="D618:BC618"/>
    <mergeCell ref="D619:BC619"/>
    <mergeCell ref="D592:BC592"/>
    <mergeCell ref="D593:BC593"/>
    <mergeCell ref="D595:BC595"/>
    <mergeCell ref="D599:BC599"/>
    <mergeCell ref="D602:BC602"/>
    <mergeCell ref="D604:BC604"/>
    <mergeCell ref="D572:BC572"/>
    <mergeCell ref="D580:BC580"/>
    <mergeCell ref="D581:BC581"/>
    <mergeCell ref="D583:BC583"/>
    <mergeCell ref="D585:BC585"/>
    <mergeCell ref="D587:BC587"/>
    <mergeCell ref="D551:BC551"/>
    <mergeCell ref="D554:BC554"/>
    <mergeCell ref="D560:BC560"/>
    <mergeCell ref="D561:BC561"/>
    <mergeCell ref="D565:BC565"/>
    <mergeCell ref="D568:BC568"/>
    <mergeCell ref="D527:BC527"/>
    <mergeCell ref="D529:BC529"/>
    <mergeCell ref="D532:BC532"/>
    <mergeCell ref="D539:BC539"/>
    <mergeCell ref="D542:BC542"/>
    <mergeCell ref="D546:BC546"/>
    <mergeCell ref="D504:BC504"/>
    <mergeCell ref="D513:BC513"/>
    <mergeCell ref="D515:BC515"/>
    <mergeCell ref="D520:BC520"/>
    <mergeCell ref="D522:BC522"/>
    <mergeCell ref="D524:BC524"/>
    <mergeCell ref="D489:BC489"/>
    <mergeCell ref="D490:BC490"/>
    <mergeCell ref="D492:BC492"/>
    <mergeCell ref="D495:BC495"/>
    <mergeCell ref="D497:BC497"/>
    <mergeCell ref="D499:BC499"/>
    <mergeCell ref="D476:BC476"/>
    <mergeCell ref="D478:BC478"/>
    <mergeCell ref="D481:BC481"/>
    <mergeCell ref="D483:BC483"/>
    <mergeCell ref="D485:BC485"/>
    <mergeCell ref="D487:BC487"/>
    <mergeCell ref="D464:BC464"/>
    <mergeCell ref="D466:BC466"/>
    <mergeCell ref="D468:BC468"/>
    <mergeCell ref="D470:BC470"/>
    <mergeCell ref="D472:BC472"/>
    <mergeCell ref="D474:BC474"/>
    <mergeCell ref="D449:BC449"/>
    <mergeCell ref="D452:BC452"/>
    <mergeCell ref="D454:BC454"/>
    <mergeCell ref="D457:BC457"/>
    <mergeCell ref="D460:BC460"/>
    <mergeCell ref="D462:BC462"/>
    <mergeCell ref="D430:BC430"/>
    <mergeCell ref="D432:BC432"/>
    <mergeCell ref="D434:BC434"/>
    <mergeCell ref="D436:BC436"/>
    <mergeCell ref="D440:BC440"/>
    <mergeCell ref="D446:BC446"/>
    <mergeCell ref="D416:BC416"/>
    <mergeCell ref="D418:BC418"/>
    <mergeCell ref="D420:BC420"/>
    <mergeCell ref="D424:BC424"/>
    <mergeCell ref="D426:BC426"/>
    <mergeCell ref="D428:BC428"/>
    <mergeCell ref="D404:BC404"/>
    <mergeCell ref="D406:BC406"/>
    <mergeCell ref="D408:BC408"/>
    <mergeCell ref="D410:BC410"/>
    <mergeCell ref="D412:BC412"/>
    <mergeCell ref="D414:BC414"/>
    <mergeCell ref="D381:BC381"/>
    <mergeCell ref="D385:BC385"/>
    <mergeCell ref="D393:BC393"/>
    <mergeCell ref="D394:BC394"/>
    <mergeCell ref="D396:BC396"/>
    <mergeCell ref="D399:BC399"/>
    <mergeCell ref="D363:BC363"/>
    <mergeCell ref="D366:BC366"/>
    <mergeCell ref="D369:BC369"/>
    <mergeCell ref="D372:BC372"/>
    <mergeCell ref="D375:BC375"/>
    <mergeCell ref="D379:BC379"/>
    <mergeCell ref="D21:BC21"/>
    <mergeCell ref="D22:BC22"/>
    <mergeCell ref="D353:BC353"/>
    <mergeCell ref="D356:BC356"/>
    <mergeCell ref="D357:BC357"/>
    <mergeCell ref="D360:BC360"/>
    <mergeCell ref="A9:BC9"/>
    <mergeCell ref="D13:BC13"/>
    <mergeCell ref="D28:BC28"/>
    <mergeCell ref="D30:BC30"/>
    <mergeCell ref="D34:BC34"/>
    <mergeCell ref="D35:BC35"/>
    <mergeCell ref="D14:BC14"/>
    <mergeCell ref="D16:BC16"/>
    <mergeCell ref="D17:BC17"/>
    <mergeCell ref="D19:BC19"/>
    <mergeCell ref="D38:BC38"/>
    <mergeCell ref="D40:BC40"/>
    <mergeCell ref="D42:BC42"/>
    <mergeCell ref="D44:BC44"/>
    <mergeCell ref="A1:L1"/>
    <mergeCell ref="A4:BC4"/>
    <mergeCell ref="A5:BC5"/>
    <mergeCell ref="A6:BC6"/>
    <mergeCell ref="A7:BC7"/>
    <mergeCell ref="B8:BC8"/>
    <mergeCell ref="C1015:BC1015"/>
    <mergeCell ref="D46:BC46"/>
    <mergeCell ref="D52:BC52"/>
    <mergeCell ref="D53:BC53"/>
    <mergeCell ref="D56:BC56"/>
    <mergeCell ref="D59:BC59"/>
    <mergeCell ref="D69:BC69"/>
    <mergeCell ref="D73:BC73"/>
    <mergeCell ref="D76:BC76"/>
    <mergeCell ref="D79:BC79"/>
    <mergeCell ref="D82:BC82"/>
    <mergeCell ref="D84:BC84"/>
    <mergeCell ref="D85:BC85"/>
    <mergeCell ref="D87:BC87"/>
    <mergeCell ref="D90:BC90"/>
    <mergeCell ref="D92:BC92"/>
    <mergeCell ref="D94:BC94"/>
    <mergeCell ref="D97:BC97"/>
    <mergeCell ref="D98:BC98"/>
    <mergeCell ref="D99:BC99"/>
    <mergeCell ref="D102:BC102"/>
    <mergeCell ref="D103:BC103"/>
    <mergeCell ref="D104:BC104"/>
    <mergeCell ref="D107:BC107"/>
    <mergeCell ref="D110:BC110"/>
    <mergeCell ref="D115:BC115"/>
    <mergeCell ref="D120:BC120"/>
    <mergeCell ref="D121:BC121"/>
    <mergeCell ref="D124:BC124"/>
    <mergeCell ref="D126:BC126"/>
    <mergeCell ref="D127:BC127"/>
    <mergeCell ref="D130:BC130"/>
    <mergeCell ref="D133:BC133"/>
    <mergeCell ref="D135:BC135"/>
    <mergeCell ref="D139:BC139"/>
    <mergeCell ref="D142:BC142"/>
    <mergeCell ref="D143:BC143"/>
    <mergeCell ref="D145:BC145"/>
    <mergeCell ref="D148:BC148"/>
    <mergeCell ref="D151:BC151"/>
    <mergeCell ref="D154:BC154"/>
    <mergeCell ref="D157:BC157"/>
    <mergeCell ref="D159:BC159"/>
    <mergeCell ref="D162:BC162"/>
    <mergeCell ref="D165:BC165"/>
    <mergeCell ref="D170:BC170"/>
    <mergeCell ref="D173:BC173"/>
    <mergeCell ref="D180:BC180"/>
    <mergeCell ref="D185:BC185"/>
    <mergeCell ref="D188:BC188"/>
    <mergeCell ref="D191:BC191"/>
    <mergeCell ref="D194:BC194"/>
    <mergeCell ref="D200:BC200"/>
    <mergeCell ref="D203:BC203"/>
    <mergeCell ref="D207:BC207"/>
    <mergeCell ref="D209:BC209"/>
    <mergeCell ref="D212:BC212"/>
    <mergeCell ref="D217:BC217"/>
    <mergeCell ref="D220:BC220"/>
    <mergeCell ref="D222:BC222"/>
    <mergeCell ref="D225:BC225"/>
    <mergeCell ref="D226:BC226"/>
    <mergeCell ref="D227:BC227"/>
    <mergeCell ref="D229:BC229"/>
    <mergeCell ref="D232:BC232"/>
    <mergeCell ref="D235:BC235"/>
    <mergeCell ref="D238:BC238"/>
    <mergeCell ref="D246:BC246"/>
    <mergeCell ref="D249:BC249"/>
    <mergeCell ref="D251:BC251"/>
    <mergeCell ref="D254:BC254"/>
    <mergeCell ref="D256:BC256"/>
    <mergeCell ref="D258:BC258"/>
    <mergeCell ref="D259:BC259"/>
    <mergeCell ref="D261:BC261"/>
    <mergeCell ref="D263:BC263"/>
    <mergeCell ref="D265:BC265"/>
    <mergeCell ref="D269:BC269"/>
    <mergeCell ref="D272:BC272"/>
    <mergeCell ref="D274:BC274"/>
    <mergeCell ref="D279:BC279"/>
    <mergeCell ref="D282:BC282"/>
    <mergeCell ref="D284:BC284"/>
    <mergeCell ref="D285:BC285"/>
    <mergeCell ref="D287:BC287"/>
    <mergeCell ref="D290:BC290"/>
    <mergeCell ref="D293:BC293"/>
    <mergeCell ref="D295:BC295"/>
    <mergeCell ref="D297:BC297"/>
    <mergeCell ref="D298:BC298"/>
    <mergeCell ref="D301:BC301"/>
    <mergeCell ref="D303:BC303"/>
    <mergeCell ref="D305:BC305"/>
    <mergeCell ref="D306:BC306"/>
    <mergeCell ref="D308:BC308"/>
    <mergeCell ref="D310:BC310"/>
    <mergeCell ref="D312:BC312"/>
    <mergeCell ref="D315:BC315"/>
    <mergeCell ref="D317:BC317"/>
    <mergeCell ref="D321:BC321"/>
    <mergeCell ref="D324:BC324"/>
    <mergeCell ref="D326:BC326"/>
    <mergeCell ref="D328:BC328"/>
    <mergeCell ref="D330:BC330"/>
    <mergeCell ref="D332:BC332"/>
    <mergeCell ref="D334:BC334"/>
    <mergeCell ref="D336:BC336"/>
    <mergeCell ref="D337:BC337"/>
    <mergeCell ref="D340:BC340"/>
    <mergeCell ref="D344:BC344"/>
    <mergeCell ref="D347:BC347"/>
    <mergeCell ref="D351:BC351"/>
  </mergeCells>
  <dataValidations count="4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014">
      <formula1>IF(E1014="Select",-1,IF(E1014="At Par",0,0))</formula1>
      <formula2>IF(E1014="Select",-1,IF(E1014="At Par",0,0.99))</formula2>
    </dataValidation>
    <dataValidation type="list" allowBlank="1" showErrorMessage="1" sqref="E101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014">
      <formula1>0</formula1>
      <formula2>99.9</formula2>
    </dataValidation>
    <dataValidation type="list" allowBlank="1" showErrorMessage="1" sqref="D13:D14 K15 D16:D17 K18 D19 K20 D21:D22 K23:K27 D28 K29 D30 K31:K33 D34:D35 K36:K37 D38 K39 D40 K41 D42 K43 D44 K45 D46 K47:K51 D52:D53 K54:K55 D56 K57:K58 D59 K60:K68 D69 K70:K72 D73 K74:K75 D76 K77:K78 D79 K80:K81 D82 K83 D84:D85 K86 D87 K88:K89 D90 K91 D92 K93 D94 K95:K96 D97:D99 K100:K101 D102:D104 K105:K106 D107 K108:K109 D110 K111:K114 D115 K116:K119 D120:D121 K122:K123 D124 K125 D126:D127 K128:K129 D130 K131:K132 D133 K134 D135 K136:K138 D139 K140:K141 D142:D143 K144 D145 K146:K147 D148 K149:K150 D151 K152:K153 D154 K155:K156 D157 K158 D159 K160:K161 D162 K163:K164 D165 K166:K169 D170 K171:K172 D173 K174:K179 D180 K181:K184 D185 K186:K187">
      <formula1>"Partial Conversion,Full Conversion"</formula1>
      <formula2>0</formula2>
    </dataValidation>
    <dataValidation type="list" allowBlank="1" showErrorMessage="1" sqref="D188 K189:K190 D191 K192:K193 D194 K195:K199 D200 K201:K202 D203 K204:K206 D207 K208 D209 K210:K211 D212 K213:K216 D217 K218:K219 D220 K221 D222 K223:K224 D225:D227 K228 D229 K230:K231 D232 K233:K234 D235 K236:K237 D238 K239:K245 D246 K247:K248 D249 K250 D251 K252:K253 D254 K255 D256 K257 D258:D259 K260 D261 K262 D263 K264 D265 K266:K268 D269 K270:K271 D272 K273 D274 K275:K278 D279 K280:K281 D282 K283 D284:D285 K286 D287 K288:K289 D290 K291:K292 D293 K294 D295 K296 D297:D298 K299:K300 D301 K302 D303 K304 D305:D306 K307 D308 K309 D310 K311 D312 K313:K314 D315 K316 D317 K318:K320 D321 K322:K323 D324 K325 D326 K327 D328 K329 D330 K331 D332 K333">
      <formula1>"Partial Conversion,Full Conversion"</formula1>
      <formula2>0</formula2>
    </dataValidation>
    <dataValidation type="list" allowBlank="1" showErrorMessage="1" sqref="D334 K335 D336:D337 K338:K339 D340 K341:K343 D344 K345:K346 D347 K348:K350 D351 K352 D353 K354:K355 D356:D357 K358:K359 D360 K361:K362 D363 K364:K365 D366 K367:K368 D369 K370:K371 D372 K373:K374 D375 K376:K378 D379 K380 D381 K382:K384 D385 K386:K392 D393:D394 K395 D396 K397:K398 D399 K400:K403 D404 K405 D406 K407 D408 K409 D410 K411 D412 K413 D414 K415 D416 K417 D418 K419 D420 K421:K423 D424 K425 D426 K427 D428 K429 D430 K431 D432 K433 D434 K435 D436 K437:K439 D440 K441:K445 D446 K447:K448 D449 K450:K451 D452 K453 D454 K455:K456 D457 K458:K459 D460 K461 D462 K463 D464 K465 D466 K467 D468 K469 D470 K471 D472 K473 D474 K475">
      <formula1>"Partial Conversion,Full Conversion"</formula1>
      <formula2>0</formula2>
    </dataValidation>
    <dataValidation type="list" allowBlank="1" showErrorMessage="1" sqref="D476 K477 D478 K479:K480 D481 K482 D483 K484 D485 K486 D487 K488 D489:D490 K491 D492 K493:K494 D495 K496 D497 K498 D499 K500:K503 D504 K505:K512 D513 K514 D515 K516:K519 D520 K521 D522 K523 D524 K525:K526 D527 K528 D529 K530:K531 D532 K533:K538 D539 K540:K541 D542 K543:K545 D546 K547:K550 D551 K552:K553 D554 K555:K559 D560:D561 K562:K564 D565 K566:K567 D568 K569:K571 D572 K573:K579 D580:D581 K582 D583 K584 D585 K586 D587 K588:K591 D592:D593 K594 D595 K596:K598 D599 K600:K601 D602 K603 D604 K605:K607 D608 K609 D610 K611:K612 D613 K614 D615 K616:K617 D618:D619 K620:K621 D622 K623:K626 D627 K628:K629 D630 K631 D632:D633 K634 D635 K636 D637 K638:K639 D640 K641:K642">
      <formula1>"Partial Conversion,Full Conversion"</formula1>
      <formula2>0</formula2>
    </dataValidation>
    <dataValidation type="list" allowBlank="1" showErrorMessage="1" sqref="D643:D644 K645 D646 K647 D648:D649 K650 D651 K652 D653:D654 K655 D656 K657 D658:D659 K660 D661 K662:K663 D664:D665 K666 D667 K668 D669:D670 K671 D672 K673 D674:D675 K676 D677 K678 D679:D680 K681 D682:D683 K684 D685:D686 K687 D688 K689 D690:D691 K692 D693 K694 D695 K696:K697 D698 K699:K700 D701:D702 K703 D704 K705 D706 K707:K710 D711 K712:K713 D714 K715:K716 D717 K718:K719 D720 K721:K722 D723:D724 K725:K729 D730 K731:K736 D737 K738:K739 D740 K741:K748 D749 K750:K751 D752 K753:K754 D755 K756:K757 D758 K759:K765 D766 K767:K769 D770:D771 K772:K773 D774 K775:K776 D777 K778 D779 K780 D781 K782:K787 D788 K789:K795 D796 K797:K803 D804 K805:K813 D814 K815 D816 K817 D818 K819 D820 K821">
      <formula1>"Partial Conversion,Full Conversion"</formula1>
      <formula2>0</formula2>
    </dataValidation>
    <dataValidation type="list" allowBlank="1" showErrorMessage="1" sqref="D822 K823:K824 D825 K826:K827 D828 K829 D830:D831 K832:K833 D83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3:H27 G29:H29 G31:H33 G36:H37 G39:H39 G41:H41 G43:H43 G45:H45 G47:H51 G54:H55 G57:H58 G60:H68 G70:H72 G74:H75 G77:H78 G80:H81 G83:H83 G86:H86 G88:H89 G91:H91 G93:H93 G95:H96 G100:H101 G105:H106 G108:H109 G111:H114 G116:H119 G122:H123 G125:H125 G128:H129 G131:H132 G134:H134 G136:H138 G140:H141 G144:H144 G146:H147 G149:H150 G152:H153 G155:H156 G158:H158 G160:H161 G163:H164 G166:H169 G171:H172 G174:H179 G181:H184 G186:H187 G189:H190 G192:H193 G195:H199 G201:H202 G204:H206 G208:H208 G210:H211 G213:H216 G218:H219 G221:H221 G223:H224 G228:H228 G230:H231 G233:H234 G236:H237 G239:H245 G247:H248 G250:H250 G252:H253 G255:H255 G257:H257 G260:H260 G262:H262 G264:H264 G266:H268 G270:H271 G273:H273 G275:H278 G280:H281 G283:H283 G286:H286 G288:H289 G291:H292 G294:H294 G296:H296 G299:H300 G302:H302 G304:H304 G307:H307 G309:H309 G311:H311 G313:H314 G316:H316 G318:H320 G322:H323 G325:H325 G327:H327 G329:H329 G331:H331 G333:H33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335:H335 G338:H339 G341:H343 G345:H346 G348:H350 G352:H352 G354:H355 G358:H359 G361:H362 G364:H365 G367:H368 G370:H371 G373:H374 G376:H378 G380:H380 G382:H384 G386:H392 G395:H395 G397:H398 G400:H403 G405:H405 G407:H407 G409:H409 G411:H411 G413:H413 G415:H415 G417:H417 G419:H419 G421:H423 G425:H425 G427:H427 G429:H429 G431:H431 G433:H433 G435:H435 G437:H439 G441:H445 G447:H448 G450:H451 G453:H453 G455:H456 G458:H459 G461:H461 G463:H463 G465:H465 G467:H467 G469:H469 G471:H471 G473:H473 G475:H475 G477:H477 G479:H480 G482:H482 G484:H484 G486:H486 G488:H488 G491:H491 G493:H494 G496:H496 G498:H498 G500:H503 G505:H512 G514:H514 G516:H519 G521:H521 G523:H523 G525:H526 G528:H528 G530:H531 G533:H538 G540:H541 G543:H545 G547:H550 G552:H553 G555:H559 G562:H564 G566:H567 G569:H571 G573:H579 G582:H582 G584:H584 G586:H586 G588:H591 G594:H594 G596:H598 G600:H601 G603:H603 G605:H607 G609:H609 G611:H612 G614:H614 G616:H617 G620:H621 G623:H626 G628:H629 G631:H631 G634:H634 G636:H636 G638:H639 G641:H64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645:H645 G647:H647 G650:H650 G652:H652 G655:H655 G657:H657 G660:H660 G662:H663 G666:H666 G668:H668 G671:H671 G673:H673 G676:H676 G678:H678 G681:H681 G684:H684 G687:H687 G689:H689 G692:H692 G694:H694 G696:H697 G699:H700 G703:H703 G705:H705 G707:H710 G712:H713 G715:H716 G718:H719 G721:H722 G725:H729 G731:H736 G738:H739 G741:H748 G750:H751 G753:H754 G756:H757 G759:H765 G767:H769 G772:H773 G775:H776 G778:H778 G780:H780 G782:H787 G789:H795 G797:H803 G805:H813 G815:H815 G817:H817 G819:H819 G821:H821 G823:H824 G826:H827 G829:H829 G832:H833 G835:H836 G838:H841 G844:H845 G847:H848 G851:H851 G853:H853 G855:H856 G858:H859 G862:H862 G864:H864 G867:H867 G869:H869 G871:H871 G873:H874 G876:H877 G879:H880 G882:H882 G884:H884 G888:H890 G892:H894 G896:H897 G899:H900 G902:H905 G907:H907 G909:H910 G912:H913 G915:H916 G918:H919 G921:H924 G926:H927 G929:H930 G932:H932 G934:H936 G938:H939 G942:H943 G945:H946 G948:H948 G950:H951 G953:H954 G956:H1012">
      <formula1>0</formula1>
      <formula2>999999999999999</formula2>
    </dataValidation>
    <dataValidation allowBlank="1" showInputMessage="1" showErrorMessage="1" promptTitle="Addition / Deduction" prompt="Please Choose the correct One" sqref="J15 J18 J20 J23:J27 J29 J31:J33 J36:J37 J39 J41 J43 J45 J47:J51 J54:J55 J57:J58 J60:J68 J70:J72 J74:J75 J77:J78 J80:J81 J83 J86 J88:J89 J91 J93 J95:J96 J100:J101 J105:J106 J108:J109 J111:J114 J116:J119 J122:J123 J125 J128:J129 J131:J132 J134 J136:J138 J140:J141 J144 J146:J147 J149:J150 J152:J153 J155:J156 J158 J160:J161 J163:J164 J166:J169 J171:J172 J174:J179 J181:J184 J186:J187 J189:J190 J192:J193 J195:J199 J201:J202 J204:J206 J208 J210:J211 J213:J216 J218:J219 J221 J223:J224 J228 J230:J231 J233:J234 J236:J237 J239:J245 J247:J248 J250 J252:J253 J255 J257 J260 J262 J264 J266:J268 J270:J271 J273 J275:J278 J280:J281 J283 J286 J288:J289 J291:J292 J294 J296 J299:J300 J302 J304 J307 J309 J311 J313:J314 J316 J318:J320 J322:J323 J325 J327 J329 J331 J333">
      <formula1>0</formula1>
      <formula2>0</formula2>
    </dataValidation>
    <dataValidation allowBlank="1" showInputMessage="1" showErrorMessage="1" promptTitle="Addition / Deduction" prompt="Please Choose the correct One" sqref="J335 J338:J339 J341:J343 J345:J346 J348:J350 J352 J354:J355 J358:J359 J361:J362 J364:J365 J367:J368 J370:J371 J373:J374 J376:J378 J380 J382:J384 J386:J392 J395 J397:J398 J400:J403 J405 J407 J409 J411 J413 J415 J417 J419 J421:J423 J425 J427 J429 J431 J433 J435 J437:J439 J441:J445 J447:J448 J450:J451 J453 J455:J456 J458:J459 J461 J463 J465 J467 J469 J471 J473 J475 J477 J479:J480 J482 J484 J486 J488 J491 J493:J494 J496 J498 J500:J503 J505:J512 J514 J516:J519 J521 J523 J525:J526 J528 J530:J531 J533:J538 J540:J541 J543:J545 J547:J550 J552:J553 J555:J559 J562:J564 J566:J567 J569:J571 J573:J579 J582 J584 J586 J588:J591 J594 J596:J598 J600:J601 J603 J605:J607 J609 J611:J612 J614 J616:J617 J620:J621 J623:J626 J628:J629 J631 J634 J636 J638:J639 J641:J642">
      <formula1>0</formula1>
      <formula2>0</formula2>
    </dataValidation>
    <dataValidation allowBlank="1" showInputMessage="1" showErrorMessage="1" promptTitle="Addition / Deduction" prompt="Please Choose the correct One" sqref="J645 J647 J650 J652 J655 J657 J660 J662:J663 J666 J668 J671 J673 J676 J678 J681 J684 J687 J689 J692 J694 J696:J697 J699:J700 J703 J705 J707:J710 J712:J713 J715:J716 J718:J719 J721:J722 J725:J729 J731:J736 J738:J739 J741:J748 J750:J751 J753:J754 J756:J757 J759:J765 J767:J769 J772:J773 J775:J776 J778 J780 J782:J787 J789:J795 J797:J803 J805:J813 J815 J817 J819 J821 J823:J824 J826:J827 J829 J832:J833 J835:J836 J838:J841 J844:J845 J847:J848 J851 J853 J855:J856 J858:J859 J862 J864 J867 J869 J871 J873:J874 J876:J877 J879:J880 J882 J884 J888:J890 J892:J894 J896:J897 J899:J900 J902:J905 J907 J909:J910 J912:J913 J915:J916 J918:J919 J921:J924 J926:J927 J929:J930 J932 J934:J936 J938:J939 J942:J943 J945:J946 J948 J950:J951 J953:J954 J956:J1012">
      <formula1>0</formula1>
      <formula2>0</formula2>
    </dataValidation>
    <dataValidation type="list" showErrorMessage="1" sqref="I15 I18 I20 I23:I27 I29 I31:I33 I36:I37 I39 I41 I43 I45 I47:I51 I54:I55 I57:I58 I60:I68 I70:I72 I74:I75 I77:I78 I80:I81 I83 I86 I88:I89 I91 I93 I95:I96 I100:I101 I105:I106 I108:I109 I111:I114 I116:I119 I122:I123 I125 I128:I129 I131:I132 I134 I136:I138 I140:I141 I144 I146:I147 I149:I150 I152:I153 I155:I156 I158 I160:I161 I163:I164 I166:I169 I171:I172 I174:I179 I181:I184 I186:I187 I189:I190 I192:I193 I195:I199 I201:I202 I204:I206 I208 I210:I211 I213:I216 I218:I219 I221 I223:I224 I228 I230:I231 I233:I234 I236:I237 I239:I245 I247:I248 I250 I252:I253 I255 I257 I260 I262 I264 I266:I268 I270:I271 I273 I275:I278 I280:I281 I283 I286 I288:I289 I291:I292 I294 I296 I299:I300 I302 I304 I307 I309 I311 I313:I314 I316 I318:I320 I322:I323 I325 I327 I329 I331 I333">
      <formula1>"Excess(+),Less(-)"</formula1>
      <formula2>0</formula2>
    </dataValidation>
    <dataValidation type="list" showErrorMessage="1" sqref="I335 I338:I339 I341:I343 I345:I346 I348:I350 I352 I354:I355 I358:I359 I361:I362 I364:I365 I367:I368 I370:I371 I373:I374 I376:I378 I380 I382:I384 I386:I392 I395 I397:I398 I400:I403 I405 I407 I409 I411 I413 I415 I417 I419 I421:I423 I425 I427 I429 I431 I433 I435 I437:I439 I441:I445 I447:I448 I450:I451 I453 I455:I456 I458:I459 I461 I463 I465 I467 I469 I471 I473 I475 I477 I479:I480 I482 I484 I486 I488 I491 I493:I494 I496 I498 I500:I503 I505:I512 I514 I516:I519 I521 I523 I525:I526 I528 I530:I531 I533:I538 I540:I541 I543:I545 I547:I550 I552:I553 I555:I559 I562:I564 I566:I567 I569:I571 I573:I579 I582 I584 I586 I588:I591 I594 I596:I598 I600:I601 I603 I605:I607 I609 I611:I612 I614 I616:I617 I620:I621 I623:I626 I628:I629 I631 I634 I636 I638:I639 I641:I642">
      <formula1>"Excess(+),Less(-)"</formula1>
      <formula2>0</formula2>
    </dataValidation>
    <dataValidation type="list" showErrorMessage="1" sqref="I645 I647 I650 I652 I655 I657 I660 I662:I663 I666 I668 I671 I673 I676 I678 I681 I684 I687 I689 I692 I694 I696:I697 I699:I700 I703 I705 I707:I710 I712:I713 I715:I716 I718:I719 I721:I722 I725:I729 I731:I736 I738:I739 I741:I748 I750:I751 I753:I754 I756:I757 I759:I765 I767:I769 I772:I773 I775:I776 I778 I780 I782:I787 I789:I795 I797:I803 I805:I813 I815 I817 I819 I821 I823:I824 I826:I827 I829 I832:I833 I835:I836 I838:I841 I844:I845 I847:I848 I851 I853 I855:I856 I858:I859 I862 I864 I867 I869 I871 I873:I874 I876:I877 I879:I880 I882 I884 I888:I890 I892:I894 I896:I897 I899:I900 I902:I905 I907 I909:I910 I912:I913 I915:I916 I918:I919 I921:I924 I926:I927 I929:I930 I932 I934:I936 I938:I939 I942:I943 I945:I946 I948 I950:I951 I953:I954 I956:I101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3:O27 N29:O29 N31:O33 N36:O37 N39:O39 N41:O41 N43:O43 N45:O45 N47:O51 N54:O55 N57:O58 N60:O68 N70:O72 N74:O75 N77:O78 N80:O81 N83:O83 N86:O86 N88:O89 N91:O91 N93:O93 N95:O96 N100:O101 N105:O106 N108:O109 N111:O114 N116:O119 N122:O123 N125:O125 N128:O129 N131:O132 N134:O134 N136:O138 N140:O141 N144:O144 N146:O147 N149:O150 N152:O153 N155:O156 N158:O158 N160:O161 N163:O164 N166:O169 N171:O172 N174:O179 N181:O184 N186:O187 N189:O190 N192:O193 N195:O199 N201:O202 N204:O206 N208:O208 N210:O211 N213:O216 N218:O219 N221:O221 N223:O224 N228:O228 N230:O231 N233:O234 N236:O237 N239:O245 N247:O248 N250:O250 N252:O253 N255:O255 N257:O257 N260:O260 N262:O262 N264:O264 N266:O268 N270:O271 N273:O273 N275:O278 N280:O281 N283:O283 N286:O286 N288:O289 N291:O292 N294:O294 N296:O296 N299:O300 N302:O302 N304:O304 N307:O307 N309:O309 N311:O311 N313:O314 N316:O316 N318:O320 N322:O323 N325:O325 N327:O327 N329:O329 N331:O331 N333:O33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335:O335 N338:O339 N341:O343 N345:O346 N348:O350 N352:O352 N354:O355 N358:O359 N361:O362 N364:O365 N367:O368 N370:O371 N373:O374 N376:O378 N380:O380 N382:O384 N386:O392 N395:O395 N397:O398 N400:O403 N405:O405 N407:O407 N409:O409 N411:O411 N413:O413 N415:O415 N417:O417 N419:O419 N421:O423 N425:O425 N427:O427 N429:O429 N431:O431 N433:O433 N435:O435 N437:O439 N441:O445 N447:O448 N450:O451 N453:O453 N455:O456 N458:O459 N461:O461 N463:O463 N465:O465 N467:O467 N469:O469 N471:O471 N473:O473 N475:O475 N477:O477 N479:O480 N482:O482 N484:O484 N486:O486 N488:O488 N491:O491 N493:O494 N496:O496 N498:O498 N500:O503 N505:O512 N514:O514 N516:O519 N521:O521 N523:O523 N525:O526 N528:O528 N530:O531 N533:O538 N540:O541 N543:O545 N547:O550 N552:O553 N555:O559 N562:O564 N566:O567 N569:O571 N573:O579 N582:O582 N584:O584 N586:O586 N588:O591 N594:O594 N596:O598 N600:O601 N603:O603 N605:O607 N609:O609 N611:O612 N614:O614 N616:O617 N620:O621 N623:O626 N628:O629 N631:O631 N634:O634 N636:O636 N638:O639 N641:O64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645:O645 N647:O647 N650:O650 N652:O652 N655:O655 N657:O657 N660:O660 N662:O663 N666:O666 N668:O668 N671:O671 N673:O673 N676:O676 N678:O678 N681:O681 N684:O684 N687:O687 N689:O689 N692:O692 N694:O694 N696:O697 N699:O700 N703:O703 N705:O705 N707:O710 N712:O713 N715:O716 N718:O719 N721:O722 N725:O729 N731:O736 N738:O739 N741:O748 N750:O751 N753:O754 N756:O757 N759:O765 N767:O769 N772:O773 N775:O776 N778:O778 N780:O780 N782:O787 N789:O795 N797:O803 N805:O813 N815:O815 N817:O817 N819:O819 N821:O821 N823:O824 N826:O827 N829:O829 N832:O833 N835:O836 N838:O841 N844:O845 N847:O848 N851:O851 N853:O853 N855:O856 N858:O859 N862:O862 N864:O864 N867:O867 N869:O869 N871:O871 N873:O874 N876:O877 N879:O880 N882:O882 N884:O884 N888:O890 N892:O894 N896:O897 N899:O900 N902:O905 N907:O907 N909:O910 N912:O913 N915:O916 N918:O919 N921:O924 N926:O927 N929:O930 N932:O932 N934:O936 N938:O939 N942:O943 N945:O946 N948:O948 N950:O951 N953:O954 N956:O101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3:R27 R29 R31:R33 R36:R37 R39 R41 R43 R45 R47:R51 R54:R55 R57:R58 R60:R68 R70:R72 R74:R75 R77:R78 R80:R81 R83 R86 R88:R89 R91 R93 R95:R96 R100:R101 R105:R106 R108:R109 R111:R114 R116:R119 R122:R123 R125 R128:R129 R131:R132 R134 R136:R138 R140:R141 R144 R146:R147 R149:R150 R152:R153 R155:R156 R158 R160:R161 R163:R164 R166:R169 R171:R172 R174:R179 R181:R184 R186:R187 R189:R190 R192:R193 R195:R199 R201:R202 R204:R206 R208 R210:R211 R213:R216 R218:R219 R221 R223:R224 R228 R230:R231 R233:R234 R236:R237 R239:R245 R247:R248 R250 R252:R253 R255 R257 R260 R262 R264 R266:R268 R270:R271 R273 R275:R278 R280:R281 R283 R286 R288:R289 R291:R292 R294 R296 R299:R300 R302 R304 R307 R309 R311 R313:R314 R316 R318:R320 R322:R323 R325 R327 R329 R331 R33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335 R338:R339 R341:R343 R345:R346 R348:R350 R352 R354:R355 R358:R359 R361:R362 R364:R365 R367:R368 R370:R371 R373:R374 R376:R378 R380 R382:R384 R386:R392 R395 R397:R398 R400:R403 R405 R407 R409 R411 R413 R415 R417 R419 R421:R423 R425 R427 R429 R431 R433 R435 R437:R439 R441:R445 R447:R448 R450:R451 R453 R455:R456 R458:R459 R461 R463 R465 R467 R469 R471 R473 R475 R477 R479:R480 R482 R484 R486 R488 R491 R493:R494 R496 R498 R500:R503 R505:R512 R514 R516:R519 R521 R523 R525:R526 R528 R530:R531 R533:R538 R540:R541 R543:R545 R547:R550 R552:R553 R555:R559 R562:R564 R566:R567 R569:R571 R573:R579 R582 R584 R586 R588:R591 R594 R596:R598 R600:R601 R603 R605:R607 R609 R611:R612 R614 R616:R617 R620:R621 R623:R626 R628:R629 R631 R634 R636 R638:R639 R641:R64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645 R647 R650 R652 R655 R657 R660 R662:R663 R666 R668 R671 R673 R676 R678 R681 R684 R687 R689 R692 R694 R696:R697 R699:R700 R703 R705 R707:R710 R712:R713 R715:R716 R718:R719 R721:R722 R725:R729 R731:R736 R738:R739 R741:R748 R750:R751 R753:R754 R756:R757 R759:R765 R767:R769 R772:R773 R775:R776 R778 R780 R782:R787 R789:R795 R797:R803 R805:R813 R815 R817 R819 R821 R823:R824 R826:R827 R829 R832:R833 R835:R836 R838:R841 R844:R845 R847:R848 R851 R853 R855:R856 R858:R859 R862 R864 R867 R869 R871 R873:R874 R876:R877 R879:R880 R882 R884 R888:R890 R892:R894 R896:R897 R899:R900 R902:R905 R907 R909:R910 R912:R913 R915:R916 R918:R919 R921:R924 R926:R927 R929:R930 R932 R934:R936 R938:R939 R942:R943 R945:R946 R948 R950:R951 R953:R954 R956:R101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3:Q27 Q29 Q31:Q33 Q36:Q37 Q39 Q41 Q43 Q45 Q47:Q51 Q54:Q55 Q57:Q58 Q60:Q68 Q70:Q72 Q74:Q75 Q77:Q78 Q80:Q81 Q83 Q86 Q88:Q89 Q91 Q93 Q95:Q96 Q100:Q101 Q105:Q106 Q108:Q109 Q111:Q114 Q116:Q119 Q122:Q123 Q125 Q128:Q129 Q131:Q132 Q134 Q136:Q138 Q140:Q141 Q144 Q146:Q147 Q149:Q150 Q152:Q153 Q155:Q156 Q158 Q160:Q161 Q163:Q164 Q166:Q169 Q171:Q172 Q174:Q179 Q181:Q184 Q186:Q187 Q189:Q190 Q192:Q193 Q195:Q199 Q201:Q202 Q204:Q206 Q208 Q210:Q211 Q213:Q216 Q218:Q219 Q221 Q223:Q224 Q228 Q230:Q231 Q233:Q234 Q236:Q237 Q239:Q245 Q247:Q248 Q250 Q252:Q253 Q255 Q257 Q260 Q262 Q264 Q266:Q268 Q270:Q271 Q273 Q275:Q278 Q280:Q281 Q283 Q286 Q288:Q289 Q291:Q292 Q294 Q296 Q299:Q300 Q302 Q304 Q307 Q309 Q311 Q313:Q314 Q316 Q318:Q320 Q322:Q323 Q325 Q327 Q329 Q331 Q33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35 Q338:Q339 Q341:Q343 Q345:Q346 Q348:Q350 Q352 Q354:Q355 Q358:Q359 Q361:Q362 Q364:Q365 Q367:Q368 Q370:Q371 Q373:Q374 Q376:Q378 Q380 Q382:Q384 Q386:Q392 Q395 Q397:Q398 Q400:Q403 Q405 Q407 Q409 Q411 Q413 Q415 Q417 Q419 Q421:Q423 Q425 Q427 Q429 Q431 Q433 Q435 Q437:Q439 Q441:Q445 Q447:Q448 Q450:Q451 Q453 Q455:Q456 Q458:Q459 Q461 Q463 Q465 Q467 Q469 Q471 Q473 Q475 Q477 Q479:Q480 Q482 Q484 Q486 Q488 Q491 Q493:Q494 Q496 Q498 Q500:Q503 Q505:Q512 Q514 Q516:Q519 Q521 Q523 Q525:Q526 Q528 Q530:Q531 Q533:Q538 Q540:Q541 Q543:Q545 Q547:Q550 Q552:Q553 Q555:Q559 Q562:Q564 Q566:Q567 Q569:Q571 Q573:Q579 Q582 Q584 Q586 Q588:Q591 Q594 Q596:Q598 Q600:Q601 Q603 Q605:Q607 Q609 Q611:Q612 Q614 Q616:Q617 Q620:Q621 Q623:Q626 Q628:Q629 Q631 Q634 Q636 Q638:Q639 Q641:Q64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645 Q647 Q650 Q652 Q655 Q657 Q660 Q662:Q663 Q666 Q668 Q671 Q673 Q676 Q678 Q681 Q684 Q687 Q689 Q692 Q694 Q696:Q697 Q699:Q700 Q703 Q705 Q707:Q710 Q712:Q713 Q715:Q716 Q718:Q719 Q721:Q722 Q725:Q729 Q731:Q736 Q738:Q739 Q741:Q748 Q750:Q751 Q753:Q754 Q756:Q757 Q759:Q765 Q767:Q769 Q772:Q773 Q775:Q776 Q778 Q780 Q782:Q787 Q789:Q795 Q797:Q803 Q805:Q813 Q815 Q817 Q819 Q821 Q823:Q824 Q826:Q827 Q829 Q832:Q833 Q835:Q836 Q838:Q841 Q844:Q845 Q847:Q848 Q851 Q853 Q855:Q856 Q858:Q859 Q862 Q864 Q867 Q869 Q871 Q873:Q874 Q876:Q877 Q879:Q880 Q882 Q884 Q888:Q890 Q892:Q894 Q896:Q897 Q899:Q900 Q902:Q905 Q907 Q909:Q910 Q912:Q913 Q915:Q916 Q918:Q919 Q921:Q924 Q926:Q927 Q929:Q930 Q932 Q934:Q936 Q938:Q939 Q942:Q943 Q945:Q946 Q948 Q950:Q951 Q953:Q954 Q956:Q101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3:M27 M29 M31:M33 M36:M37 M39 M41 M43 M45 M47:M51 M54:M55 M57:M58 M60:M68 M70:M72 M74:M75 M77:M78 M80:M81 M83 M86 M88:M89 M91 M93 M95:M96 M100:M101 M105:M106 M108:M109 M111:M114 M116:M119 M122:M123 M125 M128:M129 M131:M132 M134 M136:M138 M140:M141 M144 M146:M147 M149:M150 M152:M153 M155:M156 M158 M160:M161 M163:M164 M166:M169 M171:M172 M174:M179 M181:M184 M186:M187 M189:M190 M192:M193 M195:M199 M201:M202 M204:M206 M208 M210:M211 M213:M216 M218:M219 M221 M223:M224 M228 M230:M231 M233:M234 M236:M237 M239:M245 M247:M248 M250 M252:M253 M255 M257 M260 M262 M264 M266:M268 M270:M271 M273 M275:M278 M280:M281 M283 M286 M288:M289 M291:M292 M294 M296 M299:M300 M302 M304 M307 M309 M311 M313:M314 M316 M318:M320 M322:M323 M325 M327 M329 M331 M33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35 M338:M339 M341:M343 M345:M346 M348:M350 M352 M354:M355 M358:M359 M361:M362 M364:M365 M367:M368 M370:M371 M373:M374 M376:M378 M380 M382:M384 M386:M392 M395 M397:M398 M400:M403 M405 M407 M409 M411 M413 M415 M417 M419 M421:M423 M425 M427 M429 M431 M433 M435 M437:M439 M441:M445 M447:M448 M450:M451 M453 M455:M456 M458:M459 M461 M463 M465 M467 M469 M471 M473 M475 M477 M479:M480 M482 M484 M486 M488 M491 M493:M494 M496 M498 M500:M503 M505:M512 M514 M516:M519 M521 M523 M525:M526 M528 M530:M531 M533:M538 M540:M541 M543:M545 M547:M550 M552:M553 M555:M559 M562:M564 M566:M567 M569:M571 M573:M579 M582 M584 M586 M588:M591 M594 M596:M598 M600:M601 M603 M605:M607 M609 M611:M612 M614 M616:M617 M620:M621 M623:M626 M628:M629 M631 M634 M636 M638:M639 M641:M64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645 M647 M650 M652 M655 M657 M660 M662:M663 M666 M668 M671 M673 M676 M678 M681 M684 M687 M689 M692 M694 M696:M697 M699:M700 M703 M705 M707:M710 M712:M713 M715:M716 M718:M719 M721:M722 M725:M729 M731:M736 M738:M739 M741:M748 M750:M751 M753:M754 M756:M757 M759:M765 M767:M769 M772:M773 M775:M776 M778 M780 M782:M787 M789:M795 M797:M803 M805:M813 M815 M817 M819 M821 M823:M824 M826:M827 M829 M832:M833 M835:M836 M838:M841 M844:M845 M847:M848 M851 M853 M855:M856 M858:M859 M862 M864 M867 M869 M871 M873:M874 M876:M877 M879:M880 M882 M884 M888:M890 M892:M894 M896:M897 M899:M900 M902:M905 M907 M909:M910 M912:M913 M915:M916 M918:M919 M921:M924 M926:M927 M929:M930 M932 M934:M936 M938:M939 M942:M943 M945:M946 M948 M950:M951 M953:M954 M956:M1012">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3:F27 F29 F31:F33 F36:F37 F39 F41 F43 F45 F47:F51 F54:F55 F57:F58 F60:F68 F70:F72 F74:F75 F77:F78 F80:F81 F83 F86 F88:F89 F91 F93 F95:F96 F100:F101 F105:F106 F108:F109 F111:F114 F116:F119 F122:F123 F125 F128:F129 F131:F132 F134 F136:F138 F140:F141 F144 F146:F147 F149:F150 F152:F153 F155:F156 F158 F160:F161 F163:F164 F166:F169 F171:F172 F174:F179 F181:F184 F186:F187 F189:F190 F192:F193 F195:F199 F201:F202 F204:F206 F208 F210:F211 F213:F216 F218:F219 F221 F223:F224 F228 F230:F231 F233:F234 F236:F237 F239:F245 F247:F248 F250 F252:F253 F255 F257 F260 F262 F264 F266:F268 F270:F271 F273 F275:F278 F280:F281 F283 F286 F288:F289 F291:F292 F294 F296 F299:F300 F302 F304 F307 F309 F311 F313:F314 F316 F318:F320 F322:F323 F325 F327 F329 F331 F333">
      <formula1>0</formula1>
      <formula2>999999999999999</formula2>
    </dataValidation>
    <dataValidation type="decimal" allowBlank="1" showInputMessage="1" showErrorMessage="1" promptTitle="Estimated Rate" prompt="Please enter the Rate for this item. " errorTitle="Invalid Entry" error="Only Numeric Values are allowed. " sqref="F335 F338:F339 F341:F343 F345:F346 F348:F350 F352 F354:F355 F358:F359 F361:F362 F364:F365 F367:F368 F370:F371 F373:F374 F376:F378 F380 F382:F384 F386:F392 F395 F397:F398 F400:F403 F405 F407 F409 F411 F413 F415 F417 F419 F421:F423 F425 F427 F429 F431 F433 F435 F437:F439 F441:F445 F447:F448 F450:F451 F453 F455:F456 F458:F459 F461 F463 F465 F467 F469 F471 F473 F475 F477 F479:F480 F482 F484 F486 F488 F491 F493:F494 F496 F498 F500:F503 F505:F512 F514 F516:F519 F521 F523 F525:F526 F528 F530:F531 F533:F538 F540:F541 F543:F545 F547:F550 F552:F553 F555:F559 F562:F564 F566:F567 F569:F571 F573:F579 F582 F584 F586 F588:F591 F594 F596:F598 F600:F601 F603 F605:F607 F609 F611:F612 F614 F616:F617 F620:F621 F623:F626 F628:F629 F631 F634 F636 F638:F639 F641:F642">
      <formula1>0</formula1>
      <formula2>999999999999999</formula2>
    </dataValidation>
    <dataValidation type="decimal" allowBlank="1" showInputMessage="1" showErrorMessage="1" promptTitle="Estimated Rate" prompt="Please enter the Rate for this item. " errorTitle="Invalid Entry" error="Only Numeric Values are allowed. " sqref="F645 F647 F650 F652 F655 F657 F660 F662:F663 F666 F668 F671 F673 F676 F678 F681 F684 F687 F689 F692 F694 F696:F697 F699:F700 F703 F705 F707:F710 F712:F713 F715:F716 F718:F719 F721:F722 F725:F729 F731:F736 F738:F739 F741:F748 F750:F751 F753:F754 F756:F757 F759:F765 F767:F769 F772:F773 F775:F776 F778 F780 F782:F787 F789:F795 F797:F803 F805:F813 F815 F817 F819 F821 F823:F824 F826:F827 F829 F832:F833 F835:F836 F838:F841 F844:F845 F847:F848 F851 F853 F855:F856 F858:F859 F862 F864 F867 F869 F871 F873:F874 F876:F877 F879:F880 F882 F884 F888:F890 F892:F894 F896:F897 F899:F900 F902:F905 F907 F909:F910 F912:F913 F915:F916 F918:F919 F921:F924 F926:F927 F929:F930 F932 F934:F936 F938:F939 F942:F943 F945:F946 F948 F950:F951 F953:F954 F956:F1012">
      <formula1>0</formula1>
      <formula2>999999999999999</formula2>
    </dataValidation>
    <dataValidation type="list" allowBlank="1" showInputMessage="1" showErrorMessage="1" sqref="L1008 L1009 L52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formula1>"INR"</formula1>
    </dataValidation>
    <dataValidation type="list" allowBlank="1" showInputMessage="1" showErrorMessage="1" sqref="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formula1>"INR"</formula1>
    </dataValidation>
    <dataValidation type="list" allowBlank="1" showInputMessage="1" showErrorMessage="1" sqref="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L401 L402 L403 L404 L405 L406 L407 L408 L409">
      <formula1>"INR"</formula1>
    </dataValidation>
    <dataValidation type="list" allowBlank="1" showInputMessage="1" showErrorMessage="1" sqref="L410 L411 L412 L413 L414 L415 L416 L417 L418 L419 L420 L421 L422 L423 L424 L425 L426 L427 L428 L429 L430 L431 L432 L433 L434 L435 L436 L437 L438 L439 L440 L441 L442 L443 L444 L445 L446 L447 L448 L449 L450 L451 L452 L453 L454 L455 L456 L457 L458 L459 L460 L461 L462 L463 L464 L465 L466 L467 L468 L469 L470 L471 L472 L473 L474 L475 L476 L477 L478 L479 L480 L481 L482 L483 L484 L485 L486 L487 L488 L489 L490 L491 L492 L493 L494 L495 L496 L497 L498 L499 L500 L501 L502 L503 L504 L505 L506 L507 L508 L509">
      <formula1>"INR"</formula1>
    </dataValidation>
    <dataValidation type="list" allowBlank="1" showInputMessage="1" showErrorMessage="1" sqref="L510 L511 L512 L513 L514 L515 L516 L517 L518 L519 L521">
      <formula1>"INR"</formula1>
    </dataValidation>
    <dataValidation allowBlank="1" showInputMessage="1" showErrorMessage="1" promptTitle="Itemcode/Make" prompt="Please enter text" sqref="C13:C1012">
      <formula1>0</formula1>
      <formula2>0</formula2>
    </dataValidation>
  </dataValidations>
  <printOptions/>
  <pageMargins left="0.45" right="0.2" top="0.25" bottom="0.25" header="0.511805555555556" footer="0.511805555555556"/>
  <pageSetup fitToHeight="0" horizontalDpi="300" verticalDpi="300" orientation="portrait" paperSize="9" scale="47" r:id="rId4"/>
  <ignoredErrors>
    <ignoredError sqref="BA523" formula="1"/>
  </ignoredError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2024-02-12T10:50:18Z</cp:lastPrinted>
  <dcterms:created xsi:type="dcterms:W3CDTF">2009-01-30T06:42:42Z</dcterms:created>
  <dcterms:modified xsi:type="dcterms:W3CDTF">2024-06-27T07:01:48Z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